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BR Station 1" sheetId="1" r:id="rId1"/>
    <sheet name="BR 2nd Tim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5" i="2"/>
  <c r="I16"/>
  <c r="I17"/>
  <c r="I18"/>
  <c r="I19"/>
  <c r="I20"/>
  <c r="I21"/>
  <c r="I22"/>
  <c r="I23"/>
  <c r="I24"/>
  <c r="I25"/>
  <c r="I26"/>
  <c r="I27"/>
  <c r="I28"/>
  <c r="I14"/>
  <c r="G15"/>
  <c r="G16"/>
  <c r="G17"/>
  <c r="G18"/>
  <c r="G19"/>
  <c r="G20"/>
  <c r="G21"/>
  <c r="G22"/>
  <c r="G23"/>
  <c r="G24"/>
  <c r="G25"/>
  <c r="G26"/>
  <c r="G27"/>
  <c r="G28"/>
  <c r="G14"/>
  <c r="E15"/>
  <c r="E16"/>
  <c r="E17"/>
  <c r="E18"/>
  <c r="E19"/>
  <c r="E20"/>
  <c r="E21"/>
  <c r="E22"/>
  <c r="E23"/>
  <c r="E24"/>
  <c r="E25"/>
  <c r="E26"/>
  <c r="E27"/>
  <c r="E28"/>
  <c r="E14"/>
  <c r="C15"/>
  <c r="C16"/>
  <c r="C17"/>
  <c r="C18"/>
  <c r="C19"/>
  <c r="C20"/>
  <c r="C21"/>
  <c r="C22"/>
  <c r="C23"/>
  <c r="C24"/>
  <c r="C25"/>
  <c r="C26"/>
  <c r="C27"/>
  <c r="C28"/>
  <c r="C14"/>
  <c r="I16" i="1"/>
  <c r="I17"/>
  <c r="I18"/>
  <c r="I19"/>
  <c r="I20"/>
  <c r="I21"/>
  <c r="I22"/>
  <c r="I23"/>
  <c r="I24"/>
  <c r="I25"/>
  <c r="I26"/>
  <c r="I27"/>
  <c r="I28"/>
  <c r="I29"/>
  <c r="I15"/>
  <c r="G16"/>
  <c r="G17"/>
  <c r="G18"/>
  <c r="G19"/>
  <c r="G20"/>
  <c r="G21"/>
  <c r="G22"/>
  <c r="G23"/>
  <c r="G24"/>
  <c r="G25"/>
  <c r="G26"/>
  <c r="G27"/>
  <c r="G28"/>
  <c r="G29"/>
  <c r="G15"/>
  <c r="E16"/>
  <c r="E17"/>
  <c r="E18"/>
  <c r="E19"/>
  <c r="E20"/>
  <c r="E21"/>
  <c r="E22"/>
  <c r="E23"/>
  <c r="E24"/>
  <c r="E25"/>
  <c r="E26"/>
  <c r="E27"/>
  <c r="E28"/>
  <c r="E29"/>
  <c r="E15"/>
  <c r="C16"/>
  <c r="C17"/>
  <c r="C18"/>
  <c r="C19"/>
  <c r="C20"/>
  <c r="C21"/>
  <c r="C22"/>
  <c r="C23"/>
  <c r="C24"/>
  <c r="C25"/>
  <c r="C26"/>
  <c r="C27"/>
  <c r="C28"/>
  <c r="C29"/>
  <c r="C15"/>
</calcChain>
</file>

<file path=xl/sharedStrings.xml><?xml version="1.0" encoding="utf-8"?>
<sst xmlns="http://schemas.openxmlformats.org/spreadsheetml/2006/main" count="171" uniqueCount="99">
  <si>
    <t>Date</t>
  </si>
  <si>
    <t>Tow Type</t>
  </si>
  <si>
    <t>Group</t>
  </si>
  <si>
    <t>Number in Sample</t>
  </si>
  <si>
    <t>Number m^3</t>
  </si>
  <si>
    <t>Copepoda</t>
  </si>
  <si>
    <t xml:space="preserve">Station </t>
  </si>
  <si>
    <t>Copepoda Nauplii</t>
  </si>
  <si>
    <t>Cladocera</t>
  </si>
  <si>
    <t>Mysidacea</t>
  </si>
  <si>
    <t>Decapoda larvae</t>
  </si>
  <si>
    <t>Cirripedia larvae</t>
  </si>
  <si>
    <t>Polychaete larvae</t>
  </si>
  <si>
    <t>Gastropod larvae</t>
  </si>
  <si>
    <t>Chaetognantha</t>
  </si>
  <si>
    <t>Hydromedusae</t>
  </si>
  <si>
    <t>Siphonophorae</t>
  </si>
  <si>
    <t>Ctenophora</t>
  </si>
  <si>
    <t>Echinoderm Larvae</t>
  </si>
  <si>
    <t>Appendicularia</t>
  </si>
  <si>
    <t>Fish Larvae</t>
  </si>
  <si>
    <t>Black Rock Station 1</t>
  </si>
  <si>
    <t>Rep1</t>
  </si>
  <si>
    <t>Rep 2</t>
  </si>
  <si>
    <t>Station</t>
  </si>
  <si>
    <t>Black Rock 2nd Time</t>
  </si>
  <si>
    <t>Vertical Trawl Closed Net</t>
  </si>
  <si>
    <t>Closed Net</t>
  </si>
  <si>
    <t>Bottle Volume(ml)</t>
  </si>
  <si>
    <t>Aliquot Size (ml)</t>
  </si>
  <si>
    <t>Depth (m)</t>
  </si>
  <si>
    <t>Mesh (µm)</t>
  </si>
  <si>
    <t>Tide (m)</t>
  </si>
  <si>
    <t>Temperature °C</t>
  </si>
  <si>
    <t>Temperature (°C)</t>
  </si>
  <si>
    <t>Bottle Volume (ml)</t>
  </si>
  <si>
    <t>Rep 3</t>
  </si>
  <si>
    <t>Rep 4</t>
  </si>
  <si>
    <t>Time (GMT)</t>
  </si>
  <si>
    <t>Station 1</t>
  </si>
  <si>
    <t xml:space="preserve">Date: </t>
  </si>
  <si>
    <t xml:space="preserve">Time: </t>
  </si>
  <si>
    <t>0854 GMT</t>
  </si>
  <si>
    <t>Lat:</t>
  </si>
  <si>
    <t>050.08.476N</t>
  </si>
  <si>
    <t>Long:</t>
  </si>
  <si>
    <t>005.01.534W</t>
  </si>
  <si>
    <t>Tides;</t>
  </si>
  <si>
    <t>4.4m Falmouth</t>
  </si>
  <si>
    <t>Station 2</t>
  </si>
  <si>
    <t>Date:</t>
  </si>
  <si>
    <t>Time:</t>
  </si>
  <si>
    <t>0913 GMT</t>
  </si>
  <si>
    <t xml:space="preserve">Lat: </t>
  </si>
  <si>
    <t xml:space="preserve">050.07.007N </t>
  </si>
  <si>
    <t xml:space="preserve">Long: </t>
  </si>
  <si>
    <t>004.59.411W</t>
  </si>
  <si>
    <t xml:space="preserve">Tide: </t>
  </si>
  <si>
    <t>3.9m Falmouth</t>
  </si>
  <si>
    <t>Station 3</t>
  </si>
  <si>
    <t>0937GMT</t>
  </si>
  <si>
    <t xml:space="preserve">050.05.933N </t>
  </si>
  <si>
    <t xml:space="preserve">004.57.360W </t>
  </si>
  <si>
    <t>3.6m Falmouth</t>
  </si>
  <si>
    <t>Station 4</t>
  </si>
  <si>
    <t>1000GMT</t>
  </si>
  <si>
    <t xml:space="preserve">050.05.040N </t>
  </si>
  <si>
    <t xml:space="preserve">004.55.742W </t>
  </si>
  <si>
    <t>Tide:</t>
  </si>
  <si>
    <t>3.3m Falmouth</t>
  </si>
  <si>
    <t>Station 5</t>
  </si>
  <si>
    <t>1135GMT</t>
  </si>
  <si>
    <t xml:space="preserve">050.08.017N </t>
  </si>
  <si>
    <t xml:space="preserve">004.55.005W </t>
  </si>
  <si>
    <t>1.9m Falmouth</t>
  </si>
  <si>
    <t>Station 6</t>
  </si>
  <si>
    <t>1212GMT</t>
  </si>
  <si>
    <t xml:space="preserve">050.10.684N </t>
  </si>
  <si>
    <t xml:space="preserve">004.54.725W </t>
  </si>
  <si>
    <t>1.5m Falmouth</t>
  </si>
  <si>
    <t>Station 7</t>
  </si>
  <si>
    <t>1259GMT</t>
  </si>
  <si>
    <t xml:space="preserve">050.09.953N </t>
  </si>
  <si>
    <t xml:space="preserve">004.46.805W </t>
  </si>
  <si>
    <t>1.2m Falmouth</t>
  </si>
  <si>
    <t>Station 8- Plankton Trawl</t>
  </si>
  <si>
    <t xml:space="preserve">Time net in:  </t>
  </si>
  <si>
    <t xml:space="preserve">13:26 GMT   </t>
  </si>
  <si>
    <t xml:space="preserve">Time net out: </t>
  </si>
  <si>
    <t xml:space="preserve">13:31 GMT </t>
  </si>
  <si>
    <t xml:space="preserve">Lat in:  050. 11.378N  </t>
  </si>
  <si>
    <t>Long in: 004.47.449W</t>
  </si>
  <si>
    <t>Lat out: 050.11.458     Long out: 004.47.819W</t>
  </si>
  <si>
    <t>1.2m Megavissy</t>
  </si>
  <si>
    <t>Station 9</t>
  </si>
  <si>
    <t xml:space="preserve">15:11GMT    </t>
  </si>
  <si>
    <t xml:space="preserve">050.08.412N </t>
  </si>
  <si>
    <t xml:space="preserve">005.01.351W </t>
  </si>
  <si>
    <t>2.3m Falmouth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</si>
</sst>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2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tabSelected="1" topLeftCell="A3" workbookViewId="0">
      <selection activeCell="K3" sqref="K3:L67"/>
    </sheetView>
  </sheetViews>
  <sheetFormatPr defaultRowHeight="15"/>
  <cols>
    <col min="1" max="1" width="18" bestFit="1" customWidth="1"/>
    <col min="2" max="2" width="18.5703125" bestFit="1" customWidth="1"/>
    <col min="3" max="3" width="12.42578125" bestFit="1" customWidth="1"/>
    <col min="4" max="4" width="17.7109375" bestFit="1" customWidth="1"/>
    <col min="5" max="5" width="12.42578125" bestFit="1" customWidth="1"/>
    <col min="6" max="6" width="17.7109375" bestFit="1" customWidth="1"/>
    <col min="7" max="7" width="12.42578125" bestFit="1" customWidth="1"/>
    <col min="8" max="8" width="17.7109375" bestFit="1" customWidth="1"/>
    <col min="9" max="9" width="12.42578125" bestFit="1" customWidth="1"/>
    <col min="12" max="12" width="19.5703125" bestFit="1" customWidth="1"/>
  </cols>
  <sheetData>
    <row r="2" spans="1:12">
      <c r="A2" s="2" t="s">
        <v>6</v>
      </c>
      <c r="B2" t="s">
        <v>21</v>
      </c>
    </row>
    <row r="3" spans="1:12">
      <c r="A3" s="2" t="s">
        <v>0</v>
      </c>
      <c r="B3" s="1">
        <v>40358</v>
      </c>
      <c r="K3" t="s">
        <v>39</v>
      </c>
    </row>
    <row r="4" spans="1:12">
      <c r="A4" s="2" t="s">
        <v>38</v>
      </c>
      <c r="B4" s="6">
        <v>0.41250000000000003</v>
      </c>
      <c r="K4" t="s">
        <v>40</v>
      </c>
      <c r="L4" s="1">
        <v>40358</v>
      </c>
    </row>
    <row r="5" spans="1:12">
      <c r="A5" s="2" t="s">
        <v>32</v>
      </c>
      <c r="B5">
        <v>4.4000000000000004</v>
      </c>
      <c r="K5" t="s">
        <v>41</v>
      </c>
      <c r="L5" t="s">
        <v>42</v>
      </c>
    </row>
    <row r="6" spans="1:12">
      <c r="A6" s="2" t="s">
        <v>1</v>
      </c>
      <c r="B6" t="s">
        <v>27</v>
      </c>
      <c r="K6" t="s">
        <v>43</v>
      </c>
      <c r="L6" t="s">
        <v>44</v>
      </c>
    </row>
    <row r="7" spans="1:12">
      <c r="A7" s="2" t="s">
        <v>30</v>
      </c>
      <c r="B7">
        <v>10</v>
      </c>
      <c r="K7" t="s">
        <v>45</v>
      </c>
      <c r="L7" t="s">
        <v>46</v>
      </c>
    </row>
    <row r="8" spans="1:12">
      <c r="A8" s="2" t="s">
        <v>34</v>
      </c>
      <c r="B8">
        <v>15.6</v>
      </c>
      <c r="K8" t="s">
        <v>47</v>
      </c>
      <c r="L8" t="s">
        <v>48</v>
      </c>
    </row>
    <row r="9" spans="1:12">
      <c r="A9" s="2" t="s">
        <v>31</v>
      </c>
      <c r="B9">
        <v>200</v>
      </c>
    </row>
    <row r="10" spans="1:12">
      <c r="A10" s="2" t="s">
        <v>35</v>
      </c>
      <c r="B10">
        <v>500</v>
      </c>
    </row>
    <row r="11" spans="1:12">
      <c r="A11" s="2" t="s">
        <v>29</v>
      </c>
      <c r="B11">
        <v>5</v>
      </c>
      <c r="K11" t="s">
        <v>49</v>
      </c>
    </row>
    <row r="12" spans="1:12">
      <c r="K12" t="s">
        <v>50</v>
      </c>
      <c r="L12" s="1">
        <v>40355</v>
      </c>
    </row>
    <row r="13" spans="1:12">
      <c r="A13" s="3"/>
      <c r="B13" s="7" t="s">
        <v>22</v>
      </c>
      <c r="C13" s="7"/>
      <c r="D13" s="7" t="s">
        <v>23</v>
      </c>
      <c r="E13" s="7"/>
      <c r="F13" s="7" t="s">
        <v>36</v>
      </c>
      <c r="G13" s="7"/>
      <c r="H13" s="7" t="s">
        <v>37</v>
      </c>
      <c r="I13" s="7"/>
      <c r="J13" s="2"/>
      <c r="K13" t="s">
        <v>51</v>
      </c>
      <c r="L13" t="s">
        <v>52</v>
      </c>
    </row>
    <row r="14" spans="1:12">
      <c r="A14" s="3" t="s">
        <v>2</v>
      </c>
      <c r="B14" s="3" t="s">
        <v>3</v>
      </c>
      <c r="C14" s="3" t="s">
        <v>4</v>
      </c>
      <c r="D14" s="3" t="s">
        <v>3</v>
      </c>
      <c r="E14" s="3" t="s">
        <v>4</v>
      </c>
      <c r="F14" s="3" t="s">
        <v>3</v>
      </c>
      <c r="G14" s="3" t="s">
        <v>4</v>
      </c>
      <c r="H14" s="3" t="s">
        <v>3</v>
      </c>
      <c r="I14" s="3" t="s">
        <v>4</v>
      </c>
      <c r="J14" s="2"/>
      <c r="K14" t="s">
        <v>53</v>
      </c>
      <c r="L14" t="s">
        <v>54</v>
      </c>
    </row>
    <row r="15" spans="1:12">
      <c r="A15" s="3" t="s">
        <v>5</v>
      </c>
      <c r="B15" s="4">
        <v>29</v>
      </c>
      <c r="C15" s="5">
        <f>SUM((B15*(B$10/B$11))/(0.28*10))</f>
        <v>1035.7142857142856</v>
      </c>
      <c r="D15" s="4">
        <v>80</v>
      </c>
      <c r="E15" s="5">
        <f>SUM((D15*(B$10/B$11))/(0.28*10))</f>
        <v>2857.1428571428569</v>
      </c>
      <c r="F15" s="4">
        <v>44</v>
      </c>
      <c r="G15" s="5">
        <f>SUM((F15*(B$10/B$11))/(0.28*10))</f>
        <v>1571.4285714285713</v>
      </c>
      <c r="H15" s="4">
        <v>70</v>
      </c>
      <c r="I15" s="5">
        <f>SUM((H15*(B$10/B$11))/(0.28*10))</f>
        <v>2499.9999999999995</v>
      </c>
      <c r="K15" t="s">
        <v>55</v>
      </c>
      <c r="L15" t="s">
        <v>56</v>
      </c>
    </row>
    <row r="16" spans="1:12">
      <c r="A16" s="3" t="s">
        <v>7</v>
      </c>
      <c r="B16" s="4">
        <v>0</v>
      </c>
      <c r="C16" s="5">
        <f t="shared" ref="C16:C29" si="0">SUM((B16*(B$10/B$11))/(0.28*10))</f>
        <v>0</v>
      </c>
      <c r="D16" s="4">
        <v>2</v>
      </c>
      <c r="E16" s="5">
        <f t="shared" ref="E16:E29" si="1">SUM((D16*(B$10/B$11))/(0.28*10))</f>
        <v>71.428571428571416</v>
      </c>
      <c r="F16" s="4">
        <v>1</v>
      </c>
      <c r="G16" s="5">
        <f t="shared" ref="G16:G29" si="2">SUM((F16*(B$10/B$11))/(0.28*10))</f>
        <v>35.714285714285708</v>
      </c>
      <c r="H16" s="4">
        <v>1</v>
      </c>
      <c r="I16" s="5">
        <f t="shared" ref="I16:I29" si="3">SUM((H16*(B$10/B$11))/(0.28*10))</f>
        <v>35.714285714285708</v>
      </c>
      <c r="K16" t="s">
        <v>57</v>
      </c>
      <c r="L16" t="s">
        <v>58</v>
      </c>
    </row>
    <row r="17" spans="1:12">
      <c r="A17" s="3" t="s">
        <v>8</v>
      </c>
      <c r="B17" s="4">
        <v>10</v>
      </c>
      <c r="C17" s="5">
        <f t="shared" si="0"/>
        <v>357.14285714285711</v>
      </c>
      <c r="D17" s="4">
        <v>3</v>
      </c>
      <c r="E17" s="5">
        <f t="shared" si="1"/>
        <v>107.14285714285714</v>
      </c>
      <c r="F17" s="4">
        <v>7</v>
      </c>
      <c r="G17" s="5">
        <f t="shared" si="2"/>
        <v>249.99999999999997</v>
      </c>
      <c r="H17" s="4">
        <v>3</v>
      </c>
      <c r="I17" s="5">
        <f t="shared" si="3"/>
        <v>107.14285714285714</v>
      </c>
    </row>
    <row r="18" spans="1:12">
      <c r="A18" s="3" t="s">
        <v>9</v>
      </c>
      <c r="B18" s="4">
        <v>0</v>
      </c>
      <c r="C18" s="5">
        <f t="shared" si="0"/>
        <v>0</v>
      </c>
      <c r="D18" s="4">
        <v>1</v>
      </c>
      <c r="E18" s="5">
        <f t="shared" si="1"/>
        <v>35.714285714285708</v>
      </c>
      <c r="F18" s="4">
        <v>0</v>
      </c>
      <c r="G18" s="5">
        <f t="shared" si="2"/>
        <v>0</v>
      </c>
      <c r="H18" s="4">
        <v>0</v>
      </c>
      <c r="I18" s="5">
        <f t="shared" si="3"/>
        <v>0</v>
      </c>
      <c r="K18" t="s">
        <v>59</v>
      </c>
    </row>
    <row r="19" spans="1:12">
      <c r="A19" s="3" t="s">
        <v>10</v>
      </c>
      <c r="B19" s="4">
        <v>0</v>
      </c>
      <c r="C19" s="5">
        <f t="shared" si="0"/>
        <v>0</v>
      </c>
      <c r="D19" s="4">
        <v>2</v>
      </c>
      <c r="E19" s="5">
        <f t="shared" si="1"/>
        <v>71.428571428571416</v>
      </c>
      <c r="F19" s="4">
        <v>0</v>
      </c>
      <c r="G19" s="5">
        <f t="shared" si="2"/>
        <v>0</v>
      </c>
      <c r="H19" s="4">
        <v>0</v>
      </c>
      <c r="I19" s="5">
        <f t="shared" si="3"/>
        <v>0</v>
      </c>
      <c r="K19" t="s">
        <v>50</v>
      </c>
      <c r="L19" s="1">
        <v>40355</v>
      </c>
    </row>
    <row r="20" spans="1:12">
      <c r="A20" s="3" t="s">
        <v>11</v>
      </c>
      <c r="B20" s="4">
        <v>0</v>
      </c>
      <c r="C20" s="5">
        <f t="shared" si="0"/>
        <v>0</v>
      </c>
      <c r="D20" s="4">
        <v>3</v>
      </c>
      <c r="E20" s="5">
        <f t="shared" si="1"/>
        <v>107.14285714285714</v>
      </c>
      <c r="F20" s="4">
        <v>3</v>
      </c>
      <c r="G20" s="5">
        <f t="shared" si="2"/>
        <v>107.14285714285714</v>
      </c>
      <c r="H20" s="4">
        <v>5</v>
      </c>
      <c r="I20" s="5">
        <f t="shared" si="3"/>
        <v>178.57142857142856</v>
      </c>
      <c r="K20" t="s">
        <v>51</v>
      </c>
      <c r="L20" t="s">
        <v>60</v>
      </c>
    </row>
    <row r="21" spans="1:12">
      <c r="A21" s="3" t="s">
        <v>12</v>
      </c>
      <c r="B21" s="4">
        <v>1</v>
      </c>
      <c r="C21" s="5">
        <f t="shared" si="0"/>
        <v>35.714285714285708</v>
      </c>
      <c r="D21" s="4">
        <v>0</v>
      </c>
      <c r="E21" s="5">
        <f t="shared" si="1"/>
        <v>0</v>
      </c>
      <c r="F21" s="4">
        <v>0</v>
      </c>
      <c r="G21" s="5">
        <f t="shared" si="2"/>
        <v>0</v>
      </c>
      <c r="H21" s="4">
        <v>1</v>
      </c>
      <c r="I21" s="5">
        <f t="shared" si="3"/>
        <v>35.714285714285708</v>
      </c>
      <c r="K21" t="s">
        <v>43</v>
      </c>
      <c r="L21" t="s">
        <v>61</v>
      </c>
    </row>
    <row r="22" spans="1:12">
      <c r="A22" s="3" t="s">
        <v>13</v>
      </c>
      <c r="B22" s="4">
        <v>0</v>
      </c>
      <c r="C22" s="5">
        <f t="shared" si="0"/>
        <v>0</v>
      </c>
      <c r="D22" s="4">
        <v>0</v>
      </c>
      <c r="E22" s="5">
        <f t="shared" si="1"/>
        <v>0</v>
      </c>
      <c r="F22" s="4">
        <v>2</v>
      </c>
      <c r="G22" s="5">
        <f t="shared" si="2"/>
        <v>71.428571428571416</v>
      </c>
      <c r="H22" s="4">
        <v>0</v>
      </c>
      <c r="I22" s="5">
        <f t="shared" si="3"/>
        <v>0</v>
      </c>
      <c r="K22" t="s">
        <v>45</v>
      </c>
      <c r="L22" t="s">
        <v>62</v>
      </c>
    </row>
    <row r="23" spans="1:12">
      <c r="A23" s="3" t="s">
        <v>14</v>
      </c>
      <c r="B23" s="4">
        <v>0</v>
      </c>
      <c r="C23" s="5">
        <f t="shared" si="0"/>
        <v>0</v>
      </c>
      <c r="D23" s="4">
        <v>5</v>
      </c>
      <c r="E23" s="5">
        <f t="shared" si="1"/>
        <v>178.57142857142856</v>
      </c>
      <c r="F23" s="4">
        <v>0</v>
      </c>
      <c r="G23" s="5">
        <f t="shared" si="2"/>
        <v>0</v>
      </c>
      <c r="H23" s="4">
        <v>1</v>
      </c>
      <c r="I23" s="5">
        <f t="shared" si="3"/>
        <v>35.714285714285708</v>
      </c>
      <c r="K23" t="s">
        <v>57</v>
      </c>
      <c r="L23" t="s">
        <v>63</v>
      </c>
    </row>
    <row r="24" spans="1:12">
      <c r="A24" s="3" t="s">
        <v>15</v>
      </c>
      <c r="B24" s="4">
        <v>0</v>
      </c>
      <c r="C24" s="5">
        <f t="shared" si="0"/>
        <v>0</v>
      </c>
      <c r="D24" s="4">
        <v>1</v>
      </c>
      <c r="E24" s="5">
        <f t="shared" si="1"/>
        <v>35.714285714285708</v>
      </c>
      <c r="F24" s="4">
        <v>0</v>
      </c>
      <c r="G24" s="5">
        <f t="shared" si="2"/>
        <v>0</v>
      </c>
      <c r="H24" s="4">
        <v>0</v>
      </c>
      <c r="I24" s="5">
        <f t="shared" si="3"/>
        <v>0</v>
      </c>
    </row>
    <row r="25" spans="1:12">
      <c r="A25" s="3" t="s">
        <v>16</v>
      </c>
      <c r="B25" s="4">
        <v>0</v>
      </c>
      <c r="C25" s="5">
        <f t="shared" si="0"/>
        <v>0</v>
      </c>
      <c r="D25" s="4">
        <v>0</v>
      </c>
      <c r="E25" s="5">
        <f t="shared" si="1"/>
        <v>0</v>
      </c>
      <c r="F25" s="4">
        <v>0</v>
      </c>
      <c r="G25" s="5">
        <f t="shared" si="2"/>
        <v>0</v>
      </c>
      <c r="H25" s="4">
        <v>0</v>
      </c>
      <c r="I25" s="5">
        <f t="shared" si="3"/>
        <v>0</v>
      </c>
      <c r="K25" t="s">
        <v>64</v>
      </c>
    </row>
    <row r="26" spans="1:12">
      <c r="A26" s="3" t="s">
        <v>17</v>
      </c>
      <c r="B26" s="4">
        <v>0</v>
      </c>
      <c r="C26" s="5">
        <f t="shared" si="0"/>
        <v>0</v>
      </c>
      <c r="D26" s="4">
        <v>0</v>
      </c>
      <c r="E26" s="5">
        <f t="shared" si="1"/>
        <v>0</v>
      </c>
      <c r="F26" s="4">
        <v>0</v>
      </c>
      <c r="G26" s="5">
        <f t="shared" si="2"/>
        <v>0</v>
      </c>
      <c r="H26" s="4">
        <v>0</v>
      </c>
      <c r="I26" s="5">
        <f t="shared" si="3"/>
        <v>0</v>
      </c>
      <c r="K26" t="s">
        <v>50</v>
      </c>
      <c r="L26" s="1">
        <v>40355</v>
      </c>
    </row>
    <row r="27" spans="1:12">
      <c r="A27" s="3" t="s">
        <v>18</v>
      </c>
      <c r="B27" s="4">
        <v>1</v>
      </c>
      <c r="C27" s="5">
        <f t="shared" si="0"/>
        <v>35.714285714285708</v>
      </c>
      <c r="D27" s="4">
        <v>0</v>
      </c>
      <c r="E27" s="5">
        <f t="shared" si="1"/>
        <v>0</v>
      </c>
      <c r="F27" s="4">
        <v>1</v>
      </c>
      <c r="G27" s="5">
        <f t="shared" si="2"/>
        <v>35.714285714285708</v>
      </c>
      <c r="H27" s="4">
        <v>4</v>
      </c>
      <c r="I27" s="5">
        <f t="shared" si="3"/>
        <v>142.85714285714283</v>
      </c>
      <c r="K27" t="s">
        <v>51</v>
      </c>
      <c r="L27" t="s">
        <v>65</v>
      </c>
    </row>
    <row r="28" spans="1:12">
      <c r="A28" s="3" t="s">
        <v>19</v>
      </c>
      <c r="B28" s="4">
        <v>0</v>
      </c>
      <c r="C28" s="5">
        <f t="shared" si="0"/>
        <v>0</v>
      </c>
      <c r="D28" s="4">
        <v>1</v>
      </c>
      <c r="E28" s="5">
        <f t="shared" si="1"/>
        <v>35.714285714285708</v>
      </c>
      <c r="F28" s="4">
        <v>1</v>
      </c>
      <c r="G28" s="5">
        <f t="shared" si="2"/>
        <v>35.714285714285708</v>
      </c>
      <c r="H28" s="4">
        <v>5</v>
      </c>
      <c r="I28" s="5">
        <f t="shared" si="3"/>
        <v>178.57142857142856</v>
      </c>
      <c r="K28" t="s">
        <v>53</v>
      </c>
      <c r="L28" t="s">
        <v>66</v>
      </c>
    </row>
    <row r="29" spans="1:12">
      <c r="A29" s="3" t="s">
        <v>20</v>
      </c>
      <c r="B29" s="4">
        <v>0</v>
      </c>
      <c r="C29" s="5">
        <f t="shared" si="0"/>
        <v>0</v>
      </c>
      <c r="D29" s="4">
        <v>0</v>
      </c>
      <c r="E29" s="5">
        <f t="shared" si="1"/>
        <v>0</v>
      </c>
      <c r="F29" s="4">
        <v>0</v>
      </c>
      <c r="G29" s="5">
        <f t="shared" si="2"/>
        <v>0</v>
      </c>
      <c r="H29" s="4">
        <v>0</v>
      </c>
      <c r="I29" s="5">
        <f t="shared" si="3"/>
        <v>0</v>
      </c>
      <c r="K29" t="s">
        <v>45</v>
      </c>
      <c r="L29" t="s">
        <v>67</v>
      </c>
    </row>
    <row r="30" spans="1:12">
      <c r="K30" t="s">
        <v>68</v>
      </c>
      <c r="L30" t="s">
        <v>69</v>
      </c>
    </row>
    <row r="32" spans="1:12">
      <c r="K32" t="s">
        <v>70</v>
      </c>
    </row>
    <row r="33" spans="11:12">
      <c r="K33" t="s">
        <v>50</v>
      </c>
      <c r="L33" s="1">
        <v>40355</v>
      </c>
    </row>
    <row r="34" spans="11:12">
      <c r="K34" t="s">
        <v>51</v>
      </c>
      <c r="L34" t="s">
        <v>71</v>
      </c>
    </row>
    <row r="35" spans="11:12">
      <c r="K35" t="s">
        <v>53</v>
      </c>
      <c r="L35" t="s">
        <v>72</v>
      </c>
    </row>
    <row r="36" spans="11:12">
      <c r="K36" t="s">
        <v>45</v>
      </c>
      <c r="L36" t="s">
        <v>73</v>
      </c>
    </row>
    <row r="37" spans="11:12">
      <c r="K37" t="s">
        <v>57</v>
      </c>
      <c r="L37" t="s">
        <v>74</v>
      </c>
    </row>
    <row r="39" spans="11:12">
      <c r="K39" t="s">
        <v>75</v>
      </c>
    </row>
    <row r="40" spans="11:12">
      <c r="K40" t="s">
        <v>40</v>
      </c>
      <c r="L40" s="1">
        <v>40355</v>
      </c>
    </row>
    <row r="41" spans="11:12">
      <c r="K41" t="s">
        <v>51</v>
      </c>
      <c r="L41" t="s">
        <v>76</v>
      </c>
    </row>
    <row r="42" spans="11:12">
      <c r="K42" t="s">
        <v>53</v>
      </c>
      <c r="L42" t="s">
        <v>77</v>
      </c>
    </row>
    <row r="43" spans="11:12">
      <c r="K43" t="s">
        <v>45</v>
      </c>
      <c r="L43" t="s">
        <v>78</v>
      </c>
    </row>
    <row r="44" spans="11:12">
      <c r="K44" t="s">
        <v>68</v>
      </c>
      <c r="L44" t="s">
        <v>79</v>
      </c>
    </row>
    <row r="46" spans="11:12">
      <c r="K46" t="s">
        <v>80</v>
      </c>
    </row>
    <row r="47" spans="11:12">
      <c r="K47" t="s">
        <v>40</v>
      </c>
      <c r="L47" s="1">
        <v>40355</v>
      </c>
    </row>
    <row r="48" spans="11:12">
      <c r="K48" t="s">
        <v>51</v>
      </c>
      <c r="L48" t="s">
        <v>81</v>
      </c>
    </row>
    <row r="49" spans="11:12">
      <c r="K49" t="s">
        <v>53</v>
      </c>
      <c r="L49" t="s">
        <v>82</v>
      </c>
    </row>
    <row r="50" spans="11:12">
      <c r="K50" t="s">
        <v>45</v>
      </c>
      <c r="L50" t="s">
        <v>83</v>
      </c>
    </row>
    <row r="51" spans="11:12">
      <c r="K51" t="s">
        <v>57</v>
      </c>
      <c r="L51" t="s">
        <v>84</v>
      </c>
    </row>
    <row r="54" spans="11:12">
      <c r="K54" t="s">
        <v>85</v>
      </c>
    </row>
    <row r="55" spans="11:12">
      <c r="K55" t="s">
        <v>50</v>
      </c>
      <c r="L55" s="1">
        <v>40355</v>
      </c>
    </row>
    <row r="56" spans="11:12">
      <c r="K56" t="s">
        <v>86</v>
      </c>
      <c r="L56" t="s">
        <v>87</v>
      </c>
    </row>
    <row r="57" spans="11:12">
      <c r="K57" t="s">
        <v>88</v>
      </c>
      <c r="L57" t="s">
        <v>89</v>
      </c>
    </row>
    <row r="58" spans="11:12">
      <c r="K58" t="s">
        <v>90</v>
      </c>
      <c r="L58" t="s">
        <v>91</v>
      </c>
    </row>
    <row r="59" spans="11:12">
      <c r="K59" t="s">
        <v>92</v>
      </c>
    </row>
    <row r="60" spans="11:12">
      <c r="K60" t="s">
        <v>57</v>
      </c>
      <c r="L60" t="s">
        <v>93</v>
      </c>
    </row>
    <row r="62" spans="11:12">
      <c r="K62" t="s">
        <v>94</v>
      </c>
    </row>
    <row r="63" spans="11:12">
      <c r="K63" t="s">
        <v>40</v>
      </c>
      <c r="L63" s="1">
        <v>40355</v>
      </c>
    </row>
    <row r="64" spans="11:12">
      <c r="K64" t="s">
        <v>51</v>
      </c>
      <c r="L64" t="s">
        <v>95</v>
      </c>
    </row>
    <row r="65" spans="11:12">
      <c r="K65" t="s">
        <v>43</v>
      </c>
      <c r="L65" t="s">
        <v>96</v>
      </c>
    </row>
    <row r="66" spans="11:12">
      <c r="K66" t="s">
        <v>45</v>
      </c>
      <c r="L66" t="s">
        <v>97</v>
      </c>
    </row>
    <row r="67" spans="11:12">
      <c r="K67" t="s">
        <v>57</v>
      </c>
      <c r="L67" t="s">
        <v>98</v>
      </c>
    </row>
  </sheetData>
  <mergeCells count="4">
    <mergeCell ref="B13:C13"/>
    <mergeCell ref="D13:E13"/>
    <mergeCell ref="F13:G13"/>
    <mergeCell ref="H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opLeftCell="A3" workbookViewId="0">
      <selection activeCell="J28" sqref="J28"/>
    </sheetView>
  </sheetViews>
  <sheetFormatPr defaultRowHeight="15"/>
  <cols>
    <col min="1" max="1" width="18" bestFit="1" customWidth="1"/>
    <col min="2" max="2" width="22.85546875" customWidth="1"/>
    <col min="3" max="3" width="12.42578125" bestFit="1" customWidth="1"/>
    <col min="4" max="4" width="17.7109375" bestFit="1" customWidth="1"/>
    <col min="5" max="5" width="12.42578125" bestFit="1" customWidth="1"/>
    <col min="6" max="6" width="17.7109375" bestFit="1" customWidth="1"/>
    <col min="7" max="7" width="12.42578125" bestFit="1" customWidth="1"/>
    <col min="8" max="8" width="17.7109375" bestFit="1" customWidth="1"/>
    <col min="9" max="9" width="12.42578125" bestFit="1" customWidth="1"/>
  </cols>
  <sheetData>
    <row r="1" spans="1:9">
      <c r="A1" s="2" t="s">
        <v>24</v>
      </c>
      <c r="B1" t="s">
        <v>25</v>
      </c>
    </row>
    <row r="2" spans="1:9">
      <c r="A2" s="2" t="s">
        <v>0</v>
      </c>
      <c r="B2" s="1">
        <v>40358</v>
      </c>
    </row>
    <row r="3" spans="1:9">
      <c r="A3" s="2" t="s">
        <v>38</v>
      </c>
      <c r="B3">
        <v>15.21</v>
      </c>
    </row>
    <row r="4" spans="1:9">
      <c r="A4" s="2" t="s">
        <v>32</v>
      </c>
      <c r="B4">
        <v>2.2999999999999998</v>
      </c>
    </row>
    <row r="5" spans="1:9">
      <c r="A5" s="2" t="s">
        <v>1</v>
      </c>
      <c r="B5" t="s">
        <v>26</v>
      </c>
    </row>
    <row r="6" spans="1:9">
      <c r="A6" s="2" t="s">
        <v>30</v>
      </c>
      <c r="B6">
        <v>15</v>
      </c>
    </row>
    <row r="7" spans="1:9">
      <c r="A7" s="2" t="s">
        <v>33</v>
      </c>
      <c r="B7">
        <v>15.6</v>
      </c>
    </row>
    <row r="8" spans="1:9">
      <c r="A8" s="2" t="s">
        <v>31</v>
      </c>
      <c r="B8">
        <v>200</v>
      </c>
    </row>
    <row r="9" spans="1:9">
      <c r="A9" s="2" t="s">
        <v>28</v>
      </c>
      <c r="B9">
        <v>500</v>
      </c>
    </row>
    <row r="10" spans="1:9">
      <c r="A10" s="2" t="s">
        <v>29</v>
      </c>
      <c r="B10">
        <v>5</v>
      </c>
    </row>
    <row r="11" spans="1:9">
      <c r="A11" s="2"/>
    </row>
    <row r="12" spans="1:9">
      <c r="A12" s="3"/>
      <c r="B12" s="7" t="s">
        <v>22</v>
      </c>
      <c r="C12" s="7"/>
      <c r="D12" s="7" t="s">
        <v>23</v>
      </c>
      <c r="E12" s="7"/>
      <c r="F12" s="7" t="s">
        <v>36</v>
      </c>
      <c r="G12" s="7"/>
      <c r="H12" s="7" t="s">
        <v>37</v>
      </c>
      <c r="I12" s="7"/>
    </row>
    <row r="13" spans="1:9">
      <c r="A13" s="3" t="s">
        <v>2</v>
      </c>
      <c r="B13" s="3" t="s">
        <v>3</v>
      </c>
      <c r="C13" s="3" t="s">
        <v>4</v>
      </c>
      <c r="D13" s="3" t="s">
        <v>3</v>
      </c>
      <c r="E13" s="3" t="s">
        <v>4</v>
      </c>
      <c r="F13" s="3" t="s">
        <v>3</v>
      </c>
      <c r="G13" s="3" t="s">
        <v>4</v>
      </c>
      <c r="H13" s="3" t="s">
        <v>3</v>
      </c>
      <c r="I13" s="3" t="s">
        <v>4</v>
      </c>
    </row>
    <row r="14" spans="1:9">
      <c r="A14" s="3" t="s">
        <v>5</v>
      </c>
      <c r="B14" s="4">
        <v>266</v>
      </c>
      <c r="C14" s="5">
        <f>SUM((B14*(B$9/B$10))/(0.28*15))</f>
        <v>6333.333333333333</v>
      </c>
      <c r="D14" s="4">
        <v>195</v>
      </c>
      <c r="E14" s="5">
        <f>SUM((D14*(B$9/B$10))/(0.28*15))</f>
        <v>4642.8571428571422</v>
      </c>
      <c r="F14" s="4">
        <v>116</v>
      </c>
      <c r="G14" s="5">
        <f>SUM((F14*(B$9/B$10))/(0.28*15))</f>
        <v>2761.9047619047619</v>
      </c>
      <c r="H14" s="4">
        <v>215</v>
      </c>
      <c r="I14" s="5">
        <f>SUM((H14*(B$9/B$10))/(0.28*15))</f>
        <v>5119.0476190476193</v>
      </c>
    </row>
    <row r="15" spans="1:9">
      <c r="A15" s="3" t="s">
        <v>7</v>
      </c>
      <c r="B15" s="4">
        <v>2</v>
      </c>
      <c r="C15" s="5">
        <f t="shared" ref="C15:C28" si="0">SUM((B15*(B$9/B$10))/(0.28*15))</f>
        <v>47.61904761904762</v>
      </c>
      <c r="D15" s="4">
        <v>2</v>
      </c>
      <c r="E15" s="5">
        <f t="shared" ref="E15:E28" si="1">SUM((D15*(B$9/B$10))/(0.28*15))</f>
        <v>47.61904761904762</v>
      </c>
      <c r="F15" s="4">
        <v>6</v>
      </c>
      <c r="G15" s="5">
        <f t="shared" ref="G15:G28" si="2">SUM((F15*(B$9/B$10))/(0.28*15))</f>
        <v>142.85714285714286</v>
      </c>
      <c r="H15" s="4">
        <v>9</v>
      </c>
      <c r="I15" s="5">
        <f t="shared" ref="I15:I28" si="3">SUM((H15*(B$9/B$10))/(0.28*15))</f>
        <v>214.28571428571428</v>
      </c>
    </row>
    <row r="16" spans="1:9">
      <c r="A16" s="3" t="s">
        <v>8</v>
      </c>
      <c r="B16" s="4">
        <v>33</v>
      </c>
      <c r="C16" s="5">
        <f t="shared" si="0"/>
        <v>785.71428571428567</v>
      </c>
      <c r="D16" s="4">
        <v>9</v>
      </c>
      <c r="E16" s="5">
        <f t="shared" si="1"/>
        <v>214.28571428571428</v>
      </c>
      <c r="F16" s="4">
        <v>14</v>
      </c>
      <c r="G16" s="5">
        <f t="shared" si="2"/>
        <v>333.33333333333331</v>
      </c>
      <c r="H16" s="4">
        <v>13</v>
      </c>
      <c r="I16" s="5">
        <f t="shared" si="3"/>
        <v>309.52380952380952</v>
      </c>
    </row>
    <row r="17" spans="1:9">
      <c r="A17" s="3" t="s">
        <v>9</v>
      </c>
      <c r="B17" s="4">
        <v>0</v>
      </c>
      <c r="C17" s="5">
        <f t="shared" si="0"/>
        <v>0</v>
      </c>
      <c r="D17" s="4">
        <v>0</v>
      </c>
      <c r="E17" s="5">
        <f t="shared" si="1"/>
        <v>0</v>
      </c>
      <c r="F17" s="4">
        <v>0</v>
      </c>
      <c r="G17" s="5">
        <f t="shared" si="2"/>
        <v>0</v>
      </c>
      <c r="H17" s="4">
        <v>0</v>
      </c>
      <c r="I17" s="5">
        <f t="shared" si="3"/>
        <v>0</v>
      </c>
    </row>
    <row r="18" spans="1:9">
      <c r="A18" s="3" t="s">
        <v>10</v>
      </c>
      <c r="B18" s="4">
        <v>0</v>
      </c>
      <c r="C18" s="5">
        <f t="shared" si="0"/>
        <v>0</v>
      </c>
      <c r="D18" s="4">
        <v>1</v>
      </c>
      <c r="E18" s="5">
        <f t="shared" si="1"/>
        <v>23.80952380952381</v>
      </c>
      <c r="F18" s="4">
        <v>2</v>
      </c>
      <c r="G18" s="5">
        <f t="shared" si="2"/>
        <v>47.61904761904762</v>
      </c>
      <c r="H18" s="4">
        <v>0</v>
      </c>
      <c r="I18" s="5">
        <f t="shared" si="3"/>
        <v>0</v>
      </c>
    </row>
    <row r="19" spans="1:9">
      <c r="A19" s="3" t="s">
        <v>11</v>
      </c>
      <c r="B19" s="4">
        <v>0</v>
      </c>
      <c r="C19" s="5">
        <f t="shared" si="0"/>
        <v>0</v>
      </c>
      <c r="D19" s="4">
        <v>8</v>
      </c>
      <c r="E19" s="5">
        <f t="shared" si="1"/>
        <v>190.47619047619048</v>
      </c>
      <c r="F19" s="4">
        <v>0</v>
      </c>
      <c r="G19" s="5">
        <f t="shared" si="2"/>
        <v>0</v>
      </c>
      <c r="H19" s="4">
        <v>0</v>
      </c>
      <c r="I19" s="5">
        <f t="shared" si="3"/>
        <v>0</v>
      </c>
    </row>
    <row r="20" spans="1:9">
      <c r="A20" s="3" t="s">
        <v>12</v>
      </c>
      <c r="B20" s="4">
        <v>1</v>
      </c>
      <c r="C20" s="5">
        <f t="shared" si="0"/>
        <v>23.80952380952381</v>
      </c>
      <c r="D20" s="4">
        <v>1</v>
      </c>
      <c r="E20" s="5">
        <f t="shared" si="1"/>
        <v>23.80952380952381</v>
      </c>
      <c r="F20" s="4">
        <v>1</v>
      </c>
      <c r="G20" s="5">
        <f t="shared" si="2"/>
        <v>23.80952380952381</v>
      </c>
      <c r="H20" s="4">
        <v>0</v>
      </c>
      <c r="I20" s="5">
        <f t="shared" si="3"/>
        <v>0</v>
      </c>
    </row>
    <row r="21" spans="1:9">
      <c r="A21" s="3" t="s">
        <v>13</v>
      </c>
      <c r="B21" s="4">
        <v>1</v>
      </c>
      <c r="C21" s="5">
        <f t="shared" si="0"/>
        <v>23.80952380952381</v>
      </c>
      <c r="D21" s="4">
        <v>0</v>
      </c>
      <c r="E21" s="5">
        <f t="shared" si="1"/>
        <v>0</v>
      </c>
      <c r="F21" s="4">
        <v>0</v>
      </c>
      <c r="G21" s="5">
        <f t="shared" si="2"/>
        <v>0</v>
      </c>
      <c r="H21" s="4">
        <v>0</v>
      </c>
      <c r="I21" s="5">
        <f t="shared" si="3"/>
        <v>0</v>
      </c>
    </row>
    <row r="22" spans="1:9">
      <c r="A22" s="3" t="s">
        <v>14</v>
      </c>
      <c r="B22" s="4">
        <v>5</v>
      </c>
      <c r="C22" s="5">
        <f t="shared" si="0"/>
        <v>119.04761904761904</v>
      </c>
      <c r="D22" s="4">
        <v>0</v>
      </c>
      <c r="E22" s="5">
        <f t="shared" si="1"/>
        <v>0</v>
      </c>
      <c r="F22" s="4">
        <v>0</v>
      </c>
      <c r="G22" s="5">
        <f t="shared" si="2"/>
        <v>0</v>
      </c>
      <c r="H22" s="4">
        <v>0</v>
      </c>
      <c r="I22" s="5">
        <f t="shared" si="3"/>
        <v>0</v>
      </c>
    </row>
    <row r="23" spans="1:9">
      <c r="A23" s="3" t="s">
        <v>15</v>
      </c>
      <c r="B23" s="4">
        <v>0</v>
      </c>
      <c r="C23" s="5">
        <f t="shared" si="0"/>
        <v>0</v>
      </c>
      <c r="D23" s="4">
        <v>0</v>
      </c>
      <c r="E23" s="5">
        <f t="shared" si="1"/>
        <v>0</v>
      </c>
      <c r="F23" s="4">
        <v>0</v>
      </c>
      <c r="G23" s="5">
        <f t="shared" si="2"/>
        <v>0</v>
      </c>
      <c r="H23" s="4">
        <v>0</v>
      </c>
      <c r="I23" s="5">
        <f t="shared" si="3"/>
        <v>0</v>
      </c>
    </row>
    <row r="24" spans="1:9">
      <c r="A24" s="3" t="s">
        <v>16</v>
      </c>
      <c r="B24" s="4">
        <v>1</v>
      </c>
      <c r="C24" s="5">
        <f t="shared" si="0"/>
        <v>23.80952380952381</v>
      </c>
      <c r="D24" s="4">
        <v>0</v>
      </c>
      <c r="E24" s="5">
        <f t="shared" si="1"/>
        <v>0</v>
      </c>
      <c r="F24" s="4">
        <v>0</v>
      </c>
      <c r="G24" s="5">
        <f t="shared" si="2"/>
        <v>0</v>
      </c>
      <c r="H24" s="4">
        <v>0</v>
      </c>
      <c r="I24" s="5">
        <f t="shared" si="3"/>
        <v>0</v>
      </c>
    </row>
    <row r="25" spans="1:9">
      <c r="A25" s="3" t="s">
        <v>17</v>
      </c>
      <c r="B25" s="4">
        <v>0</v>
      </c>
      <c r="C25" s="5">
        <f t="shared" si="0"/>
        <v>0</v>
      </c>
      <c r="D25" s="4">
        <v>0</v>
      </c>
      <c r="E25" s="5">
        <f t="shared" si="1"/>
        <v>0</v>
      </c>
      <c r="F25" s="4">
        <v>0</v>
      </c>
      <c r="G25" s="5">
        <f t="shared" si="2"/>
        <v>0</v>
      </c>
      <c r="H25" s="4">
        <v>0</v>
      </c>
      <c r="I25" s="5">
        <f t="shared" si="3"/>
        <v>0</v>
      </c>
    </row>
    <row r="26" spans="1:9">
      <c r="A26" s="3" t="s">
        <v>18</v>
      </c>
      <c r="B26" s="4">
        <v>0</v>
      </c>
      <c r="C26" s="5">
        <f t="shared" si="0"/>
        <v>0</v>
      </c>
      <c r="D26" s="4">
        <v>0</v>
      </c>
      <c r="E26" s="5">
        <f t="shared" si="1"/>
        <v>0</v>
      </c>
      <c r="F26" s="4">
        <v>0</v>
      </c>
      <c r="G26" s="5">
        <f t="shared" si="2"/>
        <v>0</v>
      </c>
      <c r="H26" s="4">
        <v>0</v>
      </c>
      <c r="I26" s="5">
        <f t="shared" si="3"/>
        <v>0</v>
      </c>
    </row>
    <row r="27" spans="1:9">
      <c r="A27" s="3" t="s">
        <v>19</v>
      </c>
      <c r="B27" s="4">
        <v>0</v>
      </c>
      <c r="C27" s="5">
        <f t="shared" si="0"/>
        <v>0</v>
      </c>
      <c r="D27" s="4">
        <v>0</v>
      </c>
      <c r="E27" s="5">
        <f t="shared" si="1"/>
        <v>0</v>
      </c>
      <c r="F27" s="4">
        <v>2</v>
      </c>
      <c r="G27" s="5">
        <f t="shared" si="2"/>
        <v>47.61904761904762</v>
      </c>
      <c r="H27" s="4">
        <v>0</v>
      </c>
      <c r="I27" s="5">
        <f t="shared" si="3"/>
        <v>0</v>
      </c>
    </row>
    <row r="28" spans="1:9">
      <c r="A28" s="3" t="s">
        <v>20</v>
      </c>
      <c r="B28" s="4">
        <v>0</v>
      </c>
      <c r="C28" s="5">
        <f t="shared" si="0"/>
        <v>0</v>
      </c>
      <c r="D28" s="4">
        <v>0</v>
      </c>
      <c r="E28" s="5">
        <f t="shared" si="1"/>
        <v>0</v>
      </c>
      <c r="F28" s="4">
        <v>0</v>
      </c>
      <c r="G28" s="5">
        <f t="shared" si="2"/>
        <v>0</v>
      </c>
      <c r="H28" s="4">
        <v>0</v>
      </c>
      <c r="I28" s="5">
        <f t="shared" si="3"/>
        <v>0</v>
      </c>
    </row>
  </sheetData>
  <mergeCells count="4"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 Station 1</vt:lpstr>
      <vt:lpstr>BR 2nd Time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2010-07-09T08:24:54Z</dcterms:modified>
</cp:coreProperties>
</file>