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200" sheetId="1" r:id="rId1"/>
    <sheet name="100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8" i="1"/>
  <c r="E28"/>
  <c r="G28"/>
  <c r="I28"/>
  <c r="K28"/>
  <c r="G15" i="2"/>
  <c r="G16"/>
  <c r="G17"/>
  <c r="G18"/>
  <c r="G19"/>
  <c r="G20"/>
  <c r="G21"/>
  <c r="G22"/>
  <c r="G23"/>
  <c r="G24"/>
  <c r="G25"/>
  <c r="G26"/>
  <c r="G27"/>
  <c r="G28"/>
  <c r="G14"/>
  <c r="I28"/>
  <c r="E28"/>
  <c r="C28"/>
  <c r="I27"/>
  <c r="E27"/>
  <c r="C27"/>
  <c r="I26"/>
  <c r="E26"/>
  <c r="C26"/>
  <c r="I25"/>
  <c r="E25"/>
  <c r="C25"/>
  <c r="I24"/>
  <c r="E24"/>
  <c r="C24"/>
  <c r="I23"/>
  <c r="E23"/>
  <c r="C23"/>
  <c r="I22"/>
  <c r="E22"/>
  <c r="C22"/>
  <c r="I21"/>
  <c r="E21"/>
  <c r="C21"/>
  <c r="I20"/>
  <c r="E20"/>
  <c r="C20"/>
  <c r="I19"/>
  <c r="E19"/>
  <c r="C19"/>
  <c r="I18"/>
  <c r="E18"/>
  <c r="C18"/>
  <c r="I17"/>
  <c r="E17"/>
  <c r="C17"/>
  <c r="I16"/>
  <c r="E16"/>
  <c r="C16"/>
  <c r="I15"/>
  <c r="E15"/>
  <c r="C15"/>
  <c r="I14"/>
  <c r="E14"/>
  <c r="C14"/>
  <c r="K15" i="1"/>
  <c r="K16"/>
  <c r="K17"/>
  <c r="K18"/>
  <c r="K19"/>
  <c r="K20"/>
  <c r="K21"/>
  <c r="K22"/>
  <c r="K23"/>
  <c r="K24"/>
  <c r="K25"/>
  <c r="K26"/>
  <c r="K27"/>
  <c r="I15"/>
  <c r="I16"/>
  <c r="I17"/>
  <c r="I18"/>
  <c r="I19"/>
  <c r="I20"/>
  <c r="I21"/>
  <c r="I22"/>
  <c r="I23"/>
  <c r="I24"/>
  <c r="I25"/>
  <c r="I26"/>
  <c r="I27"/>
  <c r="K14"/>
  <c r="I14"/>
  <c r="G15"/>
  <c r="G16"/>
  <c r="G17"/>
  <c r="G18"/>
  <c r="G19"/>
  <c r="G20"/>
  <c r="G21"/>
  <c r="G22"/>
  <c r="G23"/>
  <c r="G24"/>
  <c r="G25"/>
  <c r="G26"/>
  <c r="G27"/>
  <c r="G14"/>
  <c r="E15"/>
  <c r="E16"/>
  <c r="E17"/>
  <c r="E18"/>
  <c r="E19"/>
  <c r="E20"/>
  <c r="E21"/>
  <c r="E22"/>
  <c r="E23"/>
  <c r="E24"/>
  <c r="E25"/>
  <c r="E26"/>
  <c r="E27"/>
  <c r="E14"/>
  <c r="C15"/>
  <c r="C16"/>
  <c r="C17"/>
  <c r="C18"/>
  <c r="C19"/>
  <c r="C20"/>
  <c r="C21"/>
  <c r="C22"/>
  <c r="C23"/>
  <c r="C24"/>
  <c r="C25"/>
  <c r="C26"/>
  <c r="C27"/>
  <c r="C14"/>
</calcChain>
</file>

<file path=xl/sharedStrings.xml><?xml version="1.0" encoding="utf-8"?>
<sst xmlns="http://schemas.openxmlformats.org/spreadsheetml/2006/main" count="279" uniqueCount="105">
  <si>
    <t xml:space="preserve">Station </t>
  </si>
  <si>
    <t>Date</t>
  </si>
  <si>
    <t>Time</t>
  </si>
  <si>
    <t xml:space="preserve">Tide </t>
  </si>
  <si>
    <t>Tow Type</t>
  </si>
  <si>
    <t>Depth</t>
  </si>
  <si>
    <t>Temperature</t>
  </si>
  <si>
    <t>Bottle Volume</t>
  </si>
  <si>
    <t>Aliquot Size</t>
  </si>
  <si>
    <t>Group</t>
  </si>
  <si>
    <t>Number in Sample</t>
  </si>
  <si>
    <t>Number m^3</t>
  </si>
  <si>
    <t>Copepoda</t>
  </si>
  <si>
    <t>Copepoda Nauplii</t>
  </si>
  <si>
    <t>Cladocera</t>
  </si>
  <si>
    <t>Mysidacea</t>
  </si>
  <si>
    <t>Decapoda larvae</t>
  </si>
  <si>
    <t>Cirripedia larvae</t>
  </si>
  <si>
    <t>Polychaete larvae</t>
  </si>
  <si>
    <t>Gastropod larvae</t>
  </si>
  <si>
    <t>Chaetognantha</t>
  </si>
  <si>
    <t>Hydromedusae</t>
  </si>
  <si>
    <t>Siphonophorae</t>
  </si>
  <si>
    <t>Ctenophora</t>
  </si>
  <si>
    <t>Echinoderm Larvae</t>
  </si>
  <si>
    <t>Appendicularia</t>
  </si>
  <si>
    <t>Fish Larvae</t>
  </si>
  <si>
    <t>Mesh</t>
  </si>
  <si>
    <t>Plankton Trawl</t>
  </si>
  <si>
    <t>13:26 GMT</t>
  </si>
  <si>
    <t>Bongo net</t>
  </si>
  <si>
    <t>Replicate 1</t>
  </si>
  <si>
    <t>Replicate 2</t>
  </si>
  <si>
    <t>Replicate 3</t>
  </si>
  <si>
    <t>Replicate 5</t>
  </si>
  <si>
    <t>2m</t>
  </si>
  <si>
    <r>
      <t>15.8</t>
    </r>
    <r>
      <rPr>
        <sz val="11"/>
        <color theme="1"/>
        <rFont val="Calibri"/>
        <family val="2"/>
      </rPr>
      <t>°C</t>
    </r>
  </si>
  <si>
    <t>Replicate 4</t>
  </si>
  <si>
    <r>
      <t>100</t>
    </r>
    <r>
      <rPr>
        <sz val="11"/>
        <color theme="1"/>
        <rFont val="Calibri"/>
        <family val="2"/>
      </rPr>
      <t>µm</t>
    </r>
  </si>
  <si>
    <r>
      <t xml:space="preserve">200 </t>
    </r>
    <r>
      <rPr>
        <sz val="11"/>
        <color theme="1"/>
        <rFont val="Calibri"/>
        <family val="2"/>
      </rPr>
      <t>µm</t>
    </r>
  </si>
  <si>
    <t>1.2m</t>
  </si>
  <si>
    <r>
      <t>500</t>
    </r>
    <r>
      <rPr>
        <sz val="11"/>
        <color theme="1"/>
        <rFont val="Calibri"/>
        <family val="2"/>
      </rPr>
      <t>ml</t>
    </r>
  </si>
  <si>
    <t>2 ml</t>
  </si>
  <si>
    <r>
      <t xml:space="preserve">500 </t>
    </r>
    <r>
      <rPr>
        <sz val="11"/>
        <color theme="1"/>
        <rFont val="Calibri"/>
        <family val="2"/>
      </rPr>
      <t>ml</t>
    </r>
  </si>
  <si>
    <r>
      <t xml:space="preserve">2ml </t>
    </r>
    <r>
      <rPr>
        <sz val="11"/>
        <color rgb="FFFF0000"/>
        <rFont val="Calibri"/>
        <family val="2"/>
        <scheme val="minor"/>
      </rPr>
      <t>(Note:Rep 3 = 2.5</t>
    </r>
    <r>
      <rPr>
        <sz val="11"/>
        <color rgb="FFFF0000"/>
        <rFont val="Calibri"/>
        <family val="2"/>
      </rPr>
      <t>ml)</t>
    </r>
  </si>
  <si>
    <t>Station 1</t>
  </si>
  <si>
    <t xml:space="preserve">Date: </t>
  </si>
  <si>
    <t xml:space="preserve">Time: </t>
  </si>
  <si>
    <t>0854 GMT</t>
  </si>
  <si>
    <t>Lat:</t>
  </si>
  <si>
    <t>050.08.476N</t>
  </si>
  <si>
    <t>Long:</t>
  </si>
  <si>
    <t>005.01.534W</t>
  </si>
  <si>
    <t>Tides;</t>
  </si>
  <si>
    <t>4.4m Falmouth</t>
  </si>
  <si>
    <t>Station 2</t>
  </si>
  <si>
    <t>Date:</t>
  </si>
  <si>
    <t>Time:</t>
  </si>
  <si>
    <t>0913 GMT</t>
  </si>
  <si>
    <t xml:space="preserve">Lat: </t>
  </si>
  <si>
    <t xml:space="preserve">050.07.007N </t>
  </si>
  <si>
    <t xml:space="preserve">Long: </t>
  </si>
  <si>
    <t>004.59.411W</t>
  </si>
  <si>
    <t xml:space="preserve">Tide: </t>
  </si>
  <si>
    <t>3.9m Falmouth</t>
  </si>
  <si>
    <t>Station 3</t>
  </si>
  <si>
    <t>0937GMT</t>
  </si>
  <si>
    <t xml:space="preserve">050.05.933N </t>
  </si>
  <si>
    <t xml:space="preserve">004.57.360W </t>
  </si>
  <si>
    <t>3.6m Falmouth</t>
  </si>
  <si>
    <t>Station 4</t>
  </si>
  <si>
    <t>1000GMT</t>
  </si>
  <si>
    <t xml:space="preserve">050.05.040N </t>
  </si>
  <si>
    <t xml:space="preserve">004.55.742W </t>
  </si>
  <si>
    <t>Tide:</t>
  </si>
  <si>
    <t>3.3m Falmouth</t>
  </si>
  <si>
    <t>Station 5</t>
  </si>
  <si>
    <t>1135GMT</t>
  </si>
  <si>
    <t xml:space="preserve">050.08.017N </t>
  </si>
  <si>
    <t xml:space="preserve">004.55.005W </t>
  </si>
  <si>
    <t>1.9m Falmouth</t>
  </si>
  <si>
    <t>Station 6</t>
  </si>
  <si>
    <t>1212GMT</t>
  </si>
  <si>
    <t xml:space="preserve">050.10.684N </t>
  </si>
  <si>
    <t xml:space="preserve">004.54.725W </t>
  </si>
  <si>
    <t>1.5m Falmouth</t>
  </si>
  <si>
    <t>Station 7</t>
  </si>
  <si>
    <t>1259GMT</t>
  </si>
  <si>
    <t xml:space="preserve">050.09.953N </t>
  </si>
  <si>
    <t xml:space="preserve">004.46.805W </t>
  </si>
  <si>
    <t>1.2m Falmouth</t>
  </si>
  <si>
    <t>Station 8- Plankton Trawl</t>
  </si>
  <si>
    <t xml:space="preserve">Time net in:  </t>
  </si>
  <si>
    <t xml:space="preserve">13:26 GMT   </t>
  </si>
  <si>
    <t xml:space="preserve">Time net out: </t>
  </si>
  <si>
    <t xml:space="preserve">13:31 GMT </t>
  </si>
  <si>
    <t xml:space="preserve">Lat in:  050. 11.378N  </t>
  </si>
  <si>
    <t>Long in: 004.47.449W</t>
  </si>
  <si>
    <t>Lat out: 050.11.458     Long out: 004.47.819W</t>
  </si>
  <si>
    <t>1.2m Megavissy</t>
  </si>
  <si>
    <t>Station 9</t>
  </si>
  <si>
    <t xml:space="preserve">15:11GMT    </t>
  </si>
  <si>
    <t xml:space="preserve">050.08.412N </t>
  </si>
  <si>
    <t xml:space="preserve">005.01.351W </t>
  </si>
  <si>
    <t>2.3m Falmouth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</si>
</sst>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opLeftCell="A5" workbookViewId="0">
      <selection activeCell="A30" sqref="A30:B94"/>
    </sheetView>
  </sheetViews>
  <sheetFormatPr defaultRowHeight="15"/>
  <cols>
    <col min="1" max="1" width="18" style="3" bestFit="1" customWidth="1"/>
    <col min="2" max="2" width="18.5703125" bestFit="1" customWidth="1"/>
    <col min="3" max="3" width="12.42578125" bestFit="1" customWidth="1"/>
    <col min="4" max="4" width="19.140625" customWidth="1"/>
    <col min="5" max="5" width="12.7109375" customWidth="1"/>
    <col min="6" max="6" width="18" customWidth="1"/>
    <col min="7" max="7" width="13.5703125" customWidth="1"/>
    <col min="8" max="8" width="17.5703125" customWidth="1"/>
    <col min="9" max="9" width="13.85546875" customWidth="1"/>
    <col min="10" max="10" width="19.140625" customWidth="1"/>
    <col min="11" max="11" width="13" customWidth="1"/>
  </cols>
  <sheetData>
    <row r="1" spans="1:11">
      <c r="A1" s="3" t="s">
        <v>0</v>
      </c>
      <c r="B1" t="s">
        <v>28</v>
      </c>
    </row>
    <row r="2" spans="1:11">
      <c r="A2" s="3" t="s">
        <v>1</v>
      </c>
      <c r="B2" s="1">
        <v>40355</v>
      </c>
    </row>
    <row r="3" spans="1:11">
      <c r="A3" s="3" t="s">
        <v>2</v>
      </c>
      <c r="B3" s="2" t="s">
        <v>29</v>
      </c>
    </row>
    <row r="4" spans="1:11">
      <c r="A4" s="3" t="s">
        <v>3</v>
      </c>
      <c r="B4" s="2" t="s">
        <v>40</v>
      </c>
    </row>
    <row r="5" spans="1:11">
      <c r="A5" s="3" t="s">
        <v>4</v>
      </c>
      <c r="B5" t="s">
        <v>30</v>
      </c>
    </row>
    <row r="6" spans="1:11">
      <c r="A6" s="3" t="s">
        <v>5</v>
      </c>
      <c r="B6" s="2" t="s">
        <v>35</v>
      </c>
    </row>
    <row r="7" spans="1:11">
      <c r="A7" s="3" t="s">
        <v>6</v>
      </c>
      <c r="B7" s="2" t="s">
        <v>36</v>
      </c>
    </row>
    <row r="8" spans="1:11">
      <c r="A8" s="3" t="s">
        <v>27</v>
      </c>
      <c r="B8" s="2" t="s">
        <v>39</v>
      </c>
    </row>
    <row r="9" spans="1:11">
      <c r="A9" s="3" t="s">
        <v>7</v>
      </c>
      <c r="B9" s="2" t="s">
        <v>43</v>
      </c>
    </row>
    <row r="10" spans="1:11">
      <c r="A10" s="3" t="s">
        <v>8</v>
      </c>
      <c r="B10" s="2" t="s">
        <v>42</v>
      </c>
    </row>
    <row r="12" spans="1:11" s="3" customFormat="1">
      <c r="A12" s="4"/>
      <c r="B12" s="7" t="s">
        <v>31</v>
      </c>
      <c r="C12" s="7"/>
      <c r="D12" s="7" t="s">
        <v>32</v>
      </c>
      <c r="E12" s="7"/>
      <c r="F12" s="7" t="s">
        <v>33</v>
      </c>
      <c r="G12" s="7"/>
      <c r="H12" s="7" t="s">
        <v>37</v>
      </c>
      <c r="I12" s="7"/>
      <c r="J12" s="7" t="s">
        <v>34</v>
      </c>
      <c r="K12" s="7"/>
    </row>
    <row r="13" spans="1:11" s="3" customFormat="1">
      <c r="A13" s="4" t="s">
        <v>9</v>
      </c>
      <c r="B13" s="4" t="s">
        <v>10</v>
      </c>
      <c r="C13" s="4" t="s">
        <v>11</v>
      </c>
      <c r="D13" s="4" t="s">
        <v>10</v>
      </c>
      <c r="E13" s="4" t="s">
        <v>11</v>
      </c>
      <c r="F13" s="4" t="s">
        <v>10</v>
      </c>
      <c r="G13" s="4" t="s">
        <v>11</v>
      </c>
      <c r="H13" s="4" t="s">
        <v>10</v>
      </c>
      <c r="I13" s="4" t="s">
        <v>11</v>
      </c>
      <c r="J13" s="4" t="s">
        <v>10</v>
      </c>
      <c r="K13" s="4" t="s">
        <v>11</v>
      </c>
    </row>
    <row r="14" spans="1:11">
      <c r="A14" s="4" t="s">
        <v>12</v>
      </c>
      <c r="B14" s="5">
        <v>539</v>
      </c>
      <c r="C14" s="6">
        <f>SUM((B14*(500/2))/89.95)</f>
        <v>1498.0544747081713</v>
      </c>
      <c r="D14" s="5">
        <v>401</v>
      </c>
      <c r="E14" s="6">
        <f>SUM((D14*(500/2))/89.95)</f>
        <v>1114.5080600333517</v>
      </c>
      <c r="F14" s="5">
        <v>523</v>
      </c>
      <c r="G14" s="6">
        <f>SUM((F14*(500/2))/89.95)</f>
        <v>1453.5853251806559</v>
      </c>
      <c r="H14" s="5">
        <v>401</v>
      </c>
      <c r="I14" s="6">
        <f>SUM((H14*(500/2))/89.95)</f>
        <v>1114.5080600333517</v>
      </c>
      <c r="J14" s="5">
        <v>326</v>
      </c>
      <c r="K14" s="6">
        <f>SUM((J14*(500/2))/89.95)</f>
        <v>906.05892162312398</v>
      </c>
    </row>
    <row r="15" spans="1:11">
      <c r="A15" s="4" t="s">
        <v>13</v>
      </c>
      <c r="B15" s="5">
        <v>6</v>
      </c>
      <c r="C15" s="6">
        <f t="shared" ref="C15:C28" si="0">SUM((B15*(500/2))/89.95)</f>
        <v>16.675931072818234</v>
      </c>
      <c r="D15" s="5">
        <v>0</v>
      </c>
      <c r="E15" s="6">
        <f t="shared" ref="E15:E28" si="1">SUM((D15*(500/2))/89.95)</f>
        <v>0</v>
      </c>
      <c r="F15" s="5">
        <v>0</v>
      </c>
      <c r="G15" s="6">
        <f t="shared" ref="G15:G28" si="2">SUM((F15*(500/2))/89.95)</f>
        <v>0</v>
      </c>
      <c r="H15" s="5">
        <v>13</v>
      </c>
      <c r="I15" s="6">
        <f t="shared" ref="I15:I28" si="3">SUM((H15*(500/2))/89.95)</f>
        <v>36.13118399110617</v>
      </c>
      <c r="J15" s="5">
        <v>5</v>
      </c>
      <c r="K15" s="6">
        <f t="shared" ref="K15:K28" si="4">SUM((J15*(500/2))/89.95)</f>
        <v>13.896609227348527</v>
      </c>
    </row>
    <row r="16" spans="1:11">
      <c r="A16" s="4" t="s">
        <v>14</v>
      </c>
      <c r="B16" s="5">
        <v>123</v>
      </c>
      <c r="C16" s="6">
        <f t="shared" si="0"/>
        <v>341.85658699277377</v>
      </c>
      <c r="D16" s="5">
        <v>105</v>
      </c>
      <c r="E16" s="6">
        <f t="shared" si="1"/>
        <v>291.82879377431908</v>
      </c>
      <c r="F16" s="5">
        <v>180</v>
      </c>
      <c r="G16" s="6">
        <f t="shared" si="2"/>
        <v>500.27793218454696</v>
      </c>
      <c r="H16" s="5">
        <v>73</v>
      </c>
      <c r="I16" s="6">
        <f t="shared" si="3"/>
        <v>202.89049471928848</v>
      </c>
      <c r="J16" s="5">
        <v>36</v>
      </c>
      <c r="K16" s="6">
        <f t="shared" si="4"/>
        <v>100.05558643690939</v>
      </c>
    </row>
    <row r="17" spans="1:11">
      <c r="A17" s="4" t="s">
        <v>15</v>
      </c>
      <c r="B17" s="5">
        <v>0</v>
      </c>
      <c r="C17" s="6">
        <f t="shared" si="0"/>
        <v>0</v>
      </c>
      <c r="D17" s="5">
        <v>0</v>
      </c>
      <c r="E17" s="6">
        <f t="shared" si="1"/>
        <v>0</v>
      </c>
      <c r="F17" s="5">
        <v>0</v>
      </c>
      <c r="G17" s="6">
        <f t="shared" si="2"/>
        <v>0</v>
      </c>
      <c r="H17" s="5">
        <v>0</v>
      </c>
      <c r="I17" s="6">
        <f t="shared" si="3"/>
        <v>0</v>
      </c>
      <c r="J17" s="5">
        <v>0</v>
      </c>
      <c r="K17" s="6">
        <f t="shared" si="4"/>
        <v>0</v>
      </c>
    </row>
    <row r="18" spans="1:11">
      <c r="A18" s="4" t="s">
        <v>16</v>
      </c>
      <c r="B18" s="5">
        <v>1</v>
      </c>
      <c r="C18" s="6">
        <f t="shared" si="0"/>
        <v>2.7793218454697053</v>
      </c>
      <c r="D18" s="5">
        <v>0</v>
      </c>
      <c r="E18" s="6">
        <f t="shared" si="1"/>
        <v>0</v>
      </c>
      <c r="F18" s="5">
        <v>8</v>
      </c>
      <c r="G18" s="6">
        <f t="shared" si="2"/>
        <v>22.234574763757642</v>
      </c>
      <c r="H18" s="5">
        <v>0</v>
      </c>
      <c r="I18" s="6">
        <f t="shared" si="3"/>
        <v>0</v>
      </c>
      <c r="J18" s="5">
        <v>1</v>
      </c>
      <c r="K18" s="6">
        <f t="shared" si="4"/>
        <v>2.7793218454697053</v>
      </c>
    </row>
    <row r="19" spans="1:11">
      <c r="A19" s="4" t="s">
        <v>17</v>
      </c>
      <c r="B19" s="5">
        <v>1</v>
      </c>
      <c r="C19" s="6">
        <f t="shared" si="0"/>
        <v>2.7793218454697053</v>
      </c>
      <c r="D19" s="5">
        <v>7</v>
      </c>
      <c r="E19" s="6">
        <f t="shared" si="1"/>
        <v>19.455252918287936</v>
      </c>
      <c r="F19" s="5">
        <v>3</v>
      </c>
      <c r="G19" s="6">
        <f t="shared" si="2"/>
        <v>8.3379655364091168</v>
      </c>
      <c r="H19" s="5">
        <v>0</v>
      </c>
      <c r="I19" s="6">
        <f t="shared" si="3"/>
        <v>0</v>
      </c>
      <c r="J19" s="5">
        <v>7</v>
      </c>
      <c r="K19" s="6">
        <f t="shared" si="4"/>
        <v>19.455252918287936</v>
      </c>
    </row>
    <row r="20" spans="1:11">
      <c r="A20" s="4" t="s">
        <v>18</v>
      </c>
      <c r="B20" s="5">
        <v>0</v>
      </c>
      <c r="C20" s="6">
        <f t="shared" si="0"/>
        <v>0</v>
      </c>
      <c r="D20" s="5">
        <v>0</v>
      </c>
      <c r="E20" s="6">
        <f t="shared" si="1"/>
        <v>0</v>
      </c>
      <c r="F20" s="5">
        <v>1</v>
      </c>
      <c r="G20" s="6">
        <f t="shared" si="2"/>
        <v>2.7793218454697053</v>
      </c>
      <c r="H20" s="5">
        <v>2</v>
      </c>
      <c r="I20" s="6">
        <f t="shared" si="3"/>
        <v>5.5586436909394106</v>
      </c>
      <c r="J20" s="5">
        <v>0</v>
      </c>
      <c r="K20" s="6">
        <f t="shared" si="4"/>
        <v>0</v>
      </c>
    </row>
    <row r="21" spans="1:11">
      <c r="A21" s="4" t="s">
        <v>19</v>
      </c>
      <c r="B21" s="5">
        <v>1</v>
      </c>
      <c r="C21" s="6">
        <f t="shared" si="0"/>
        <v>2.7793218454697053</v>
      </c>
      <c r="D21" s="5">
        <v>0</v>
      </c>
      <c r="E21" s="6">
        <f t="shared" si="1"/>
        <v>0</v>
      </c>
      <c r="F21" s="5">
        <v>3</v>
      </c>
      <c r="G21" s="6">
        <f t="shared" si="2"/>
        <v>8.3379655364091168</v>
      </c>
      <c r="H21" s="5">
        <v>0</v>
      </c>
      <c r="I21" s="6">
        <f t="shared" si="3"/>
        <v>0</v>
      </c>
      <c r="J21" s="5">
        <v>0</v>
      </c>
      <c r="K21" s="6">
        <f t="shared" si="4"/>
        <v>0</v>
      </c>
    </row>
    <row r="22" spans="1:11">
      <c r="A22" s="4" t="s">
        <v>20</v>
      </c>
      <c r="B22" s="5">
        <v>1</v>
      </c>
      <c r="C22" s="6">
        <f t="shared" si="0"/>
        <v>2.7793218454697053</v>
      </c>
      <c r="D22" s="5">
        <v>0</v>
      </c>
      <c r="E22" s="6">
        <f t="shared" si="1"/>
        <v>0</v>
      </c>
      <c r="F22" s="5">
        <v>11</v>
      </c>
      <c r="G22" s="6">
        <f t="shared" si="2"/>
        <v>30.572540300166757</v>
      </c>
      <c r="H22" s="5">
        <v>2</v>
      </c>
      <c r="I22" s="6">
        <f t="shared" si="3"/>
        <v>5.5586436909394106</v>
      </c>
      <c r="J22" s="5">
        <v>0</v>
      </c>
      <c r="K22" s="6">
        <f t="shared" si="4"/>
        <v>0</v>
      </c>
    </row>
    <row r="23" spans="1:11">
      <c r="A23" s="4" t="s">
        <v>21</v>
      </c>
      <c r="B23" s="5">
        <v>1</v>
      </c>
      <c r="C23" s="6">
        <f t="shared" si="0"/>
        <v>2.7793218454697053</v>
      </c>
      <c r="D23" s="5">
        <v>3</v>
      </c>
      <c r="E23" s="6">
        <f t="shared" si="1"/>
        <v>8.3379655364091168</v>
      </c>
      <c r="F23" s="5">
        <v>1</v>
      </c>
      <c r="G23" s="6">
        <f t="shared" si="2"/>
        <v>2.7793218454697053</v>
      </c>
      <c r="H23" s="5">
        <v>2</v>
      </c>
      <c r="I23" s="6">
        <f t="shared" si="3"/>
        <v>5.5586436909394106</v>
      </c>
      <c r="J23" s="5">
        <v>0</v>
      </c>
      <c r="K23" s="6">
        <f t="shared" si="4"/>
        <v>0</v>
      </c>
    </row>
    <row r="24" spans="1:11">
      <c r="A24" s="4" t="s">
        <v>22</v>
      </c>
      <c r="B24" s="5">
        <v>0</v>
      </c>
      <c r="C24" s="6">
        <f t="shared" si="0"/>
        <v>0</v>
      </c>
      <c r="D24" s="5">
        <v>0</v>
      </c>
      <c r="E24" s="6">
        <f t="shared" si="1"/>
        <v>0</v>
      </c>
      <c r="F24" s="5">
        <v>0</v>
      </c>
      <c r="G24" s="6">
        <f t="shared" si="2"/>
        <v>0</v>
      </c>
      <c r="H24" s="5">
        <v>0</v>
      </c>
      <c r="I24" s="6">
        <f t="shared" si="3"/>
        <v>0</v>
      </c>
      <c r="J24" s="5">
        <v>0</v>
      </c>
      <c r="K24" s="6">
        <f t="shared" si="4"/>
        <v>0</v>
      </c>
    </row>
    <row r="25" spans="1:11">
      <c r="A25" s="4" t="s">
        <v>23</v>
      </c>
      <c r="B25" s="5">
        <v>0</v>
      </c>
      <c r="C25" s="6">
        <f t="shared" si="0"/>
        <v>0</v>
      </c>
      <c r="D25" s="5">
        <v>0</v>
      </c>
      <c r="E25" s="6">
        <f t="shared" si="1"/>
        <v>0</v>
      </c>
      <c r="F25" s="5">
        <v>0</v>
      </c>
      <c r="G25" s="6">
        <f t="shared" si="2"/>
        <v>0</v>
      </c>
      <c r="H25" s="5">
        <v>0</v>
      </c>
      <c r="I25" s="6">
        <f t="shared" si="3"/>
        <v>0</v>
      </c>
      <c r="J25" s="5">
        <v>0</v>
      </c>
      <c r="K25" s="6">
        <f t="shared" si="4"/>
        <v>0</v>
      </c>
    </row>
    <row r="26" spans="1:11">
      <c r="A26" s="4" t="s">
        <v>24</v>
      </c>
      <c r="B26" s="5">
        <v>9</v>
      </c>
      <c r="C26" s="6">
        <f t="shared" si="0"/>
        <v>25.013896609227348</v>
      </c>
      <c r="D26" s="5">
        <v>0</v>
      </c>
      <c r="E26" s="6">
        <f t="shared" si="1"/>
        <v>0</v>
      </c>
      <c r="F26" s="5">
        <v>0</v>
      </c>
      <c r="G26" s="6">
        <f t="shared" si="2"/>
        <v>0</v>
      </c>
      <c r="H26" s="5">
        <v>0</v>
      </c>
      <c r="I26" s="6">
        <f t="shared" si="3"/>
        <v>0</v>
      </c>
      <c r="J26" s="5">
        <v>0</v>
      </c>
      <c r="K26" s="6">
        <f t="shared" si="4"/>
        <v>0</v>
      </c>
    </row>
    <row r="27" spans="1:11">
      <c r="A27" s="4" t="s">
        <v>25</v>
      </c>
      <c r="B27" s="5">
        <v>0</v>
      </c>
      <c r="C27" s="6">
        <f t="shared" si="0"/>
        <v>0</v>
      </c>
      <c r="D27" s="5">
        <v>1</v>
      </c>
      <c r="E27" s="6">
        <f t="shared" si="1"/>
        <v>2.7793218454697053</v>
      </c>
      <c r="F27" s="5">
        <v>0</v>
      </c>
      <c r="G27" s="6">
        <f t="shared" si="2"/>
        <v>0</v>
      </c>
      <c r="H27" s="5">
        <v>0</v>
      </c>
      <c r="I27" s="6">
        <f t="shared" si="3"/>
        <v>0</v>
      </c>
      <c r="J27" s="5">
        <v>1</v>
      </c>
      <c r="K27" s="6">
        <f t="shared" si="4"/>
        <v>2.7793218454697053</v>
      </c>
    </row>
    <row r="28" spans="1:11">
      <c r="A28" s="4" t="s">
        <v>26</v>
      </c>
      <c r="B28" s="5">
        <v>0</v>
      </c>
      <c r="C28" s="6">
        <f t="shared" si="0"/>
        <v>0</v>
      </c>
      <c r="D28" s="5">
        <v>0</v>
      </c>
      <c r="E28" s="6">
        <f t="shared" si="1"/>
        <v>0</v>
      </c>
      <c r="F28" s="5">
        <v>0</v>
      </c>
      <c r="G28" s="6">
        <f t="shared" si="2"/>
        <v>0</v>
      </c>
      <c r="H28" s="5">
        <v>0</v>
      </c>
      <c r="I28" s="6">
        <f t="shared" si="3"/>
        <v>0</v>
      </c>
      <c r="J28" s="5">
        <v>0</v>
      </c>
      <c r="K28" s="6">
        <f t="shared" si="4"/>
        <v>0</v>
      </c>
    </row>
    <row r="30" spans="1:11">
      <c r="A30" s="3" t="s">
        <v>45</v>
      </c>
    </row>
    <row r="31" spans="1:11">
      <c r="A31" s="3" t="s">
        <v>46</v>
      </c>
      <c r="B31" s="1">
        <v>40358</v>
      </c>
    </row>
    <row r="32" spans="1:11">
      <c r="A32" s="3" t="s">
        <v>47</v>
      </c>
      <c r="B32" t="s">
        <v>48</v>
      </c>
    </row>
    <row r="33" spans="1:2">
      <c r="A33" s="3" t="s">
        <v>49</v>
      </c>
      <c r="B33" t="s">
        <v>50</v>
      </c>
    </row>
    <row r="34" spans="1:2">
      <c r="A34" s="3" t="s">
        <v>51</v>
      </c>
      <c r="B34" t="s">
        <v>52</v>
      </c>
    </row>
    <row r="35" spans="1:2">
      <c r="A35" s="3" t="s">
        <v>53</v>
      </c>
      <c r="B35" t="s">
        <v>54</v>
      </c>
    </row>
    <row r="38" spans="1:2">
      <c r="A38" s="3" t="s">
        <v>55</v>
      </c>
    </row>
    <row r="39" spans="1:2">
      <c r="A39" s="3" t="s">
        <v>56</v>
      </c>
      <c r="B39" s="1">
        <v>40355</v>
      </c>
    </row>
    <row r="40" spans="1:2">
      <c r="A40" s="3" t="s">
        <v>57</v>
      </c>
      <c r="B40" t="s">
        <v>58</v>
      </c>
    </row>
    <row r="41" spans="1:2">
      <c r="A41" s="3" t="s">
        <v>59</v>
      </c>
      <c r="B41" t="s">
        <v>60</v>
      </c>
    </row>
    <row r="42" spans="1:2">
      <c r="A42" s="3" t="s">
        <v>61</v>
      </c>
      <c r="B42" t="s">
        <v>62</v>
      </c>
    </row>
    <row r="43" spans="1:2">
      <c r="A43" s="3" t="s">
        <v>63</v>
      </c>
      <c r="B43" t="s">
        <v>64</v>
      </c>
    </row>
    <row r="45" spans="1:2">
      <c r="A45" s="3" t="s">
        <v>65</v>
      </c>
    </row>
    <row r="46" spans="1:2">
      <c r="A46" s="3" t="s">
        <v>56</v>
      </c>
      <c r="B46" s="1">
        <v>40355</v>
      </c>
    </row>
    <row r="47" spans="1:2">
      <c r="A47" s="3" t="s">
        <v>57</v>
      </c>
      <c r="B47" t="s">
        <v>66</v>
      </c>
    </row>
    <row r="48" spans="1:2">
      <c r="A48" s="3" t="s">
        <v>49</v>
      </c>
      <c r="B48" t="s">
        <v>67</v>
      </c>
    </row>
    <row r="49" spans="1:2">
      <c r="A49" s="3" t="s">
        <v>51</v>
      </c>
      <c r="B49" t="s">
        <v>68</v>
      </c>
    </row>
    <row r="50" spans="1:2">
      <c r="A50" s="3" t="s">
        <v>63</v>
      </c>
      <c r="B50" t="s">
        <v>69</v>
      </c>
    </row>
    <row r="52" spans="1:2">
      <c r="A52" s="3" t="s">
        <v>70</v>
      </c>
    </row>
    <row r="53" spans="1:2">
      <c r="A53" s="3" t="s">
        <v>56</v>
      </c>
      <c r="B53" s="1">
        <v>40355</v>
      </c>
    </row>
    <row r="54" spans="1:2">
      <c r="A54" s="3" t="s">
        <v>57</v>
      </c>
      <c r="B54" t="s">
        <v>71</v>
      </c>
    </row>
    <row r="55" spans="1:2">
      <c r="A55" s="3" t="s">
        <v>59</v>
      </c>
      <c r="B55" t="s">
        <v>72</v>
      </c>
    </row>
    <row r="56" spans="1:2">
      <c r="A56" s="3" t="s">
        <v>51</v>
      </c>
      <c r="B56" t="s">
        <v>73</v>
      </c>
    </row>
    <row r="57" spans="1:2">
      <c r="A57" s="3" t="s">
        <v>74</v>
      </c>
      <c r="B57" t="s">
        <v>75</v>
      </c>
    </row>
    <row r="59" spans="1:2">
      <c r="A59" s="3" t="s">
        <v>76</v>
      </c>
    </row>
    <row r="60" spans="1:2">
      <c r="A60" s="3" t="s">
        <v>56</v>
      </c>
      <c r="B60" s="1">
        <v>40355</v>
      </c>
    </row>
    <row r="61" spans="1:2">
      <c r="A61" s="3" t="s">
        <v>57</v>
      </c>
      <c r="B61" t="s">
        <v>77</v>
      </c>
    </row>
    <row r="62" spans="1:2">
      <c r="A62" s="3" t="s">
        <v>59</v>
      </c>
      <c r="B62" t="s">
        <v>78</v>
      </c>
    </row>
    <row r="63" spans="1:2">
      <c r="A63" s="3" t="s">
        <v>51</v>
      </c>
      <c r="B63" t="s">
        <v>79</v>
      </c>
    </row>
    <row r="64" spans="1:2">
      <c r="A64" s="3" t="s">
        <v>63</v>
      </c>
      <c r="B64" t="s">
        <v>80</v>
      </c>
    </row>
    <row r="66" spans="1:2">
      <c r="A66" s="3" t="s">
        <v>81</v>
      </c>
    </row>
    <row r="67" spans="1:2">
      <c r="A67" s="3" t="s">
        <v>46</v>
      </c>
      <c r="B67" s="1">
        <v>40355</v>
      </c>
    </row>
    <row r="68" spans="1:2">
      <c r="A68" s="3" t="s">
        <v>57</v>
      </c>
      <c r="B68" t="s">
        <v>82</v>
      </c>
    </row>
    <row r="69" spans="1:2">
      <c r="A69" s="3" t="s">
        <v>59</v>
      </c>
      <c r="B69" t="s">
        <v>83</v>
      </c>
    </row>
    <row r="70" spans="1:2">
      <c r="A70" s="3" t="s">
        <v>51</v>
      </c>
      <c r="B70" t="s">
        <v>84</v>
      </c>
    </row>
    <row r="71" spans="1:2">
      <c r="A71" s="3" t="s">
        <v>74</v>
      </c>
      <c r="B71" t="s">
        <v>85</v>
      </c>
    </row>
    <row r="73" spans="1:2">
      <c r="A73" s="3" t="s">
        <v>86</v>
      </c>
    </row>
    <row r="74" spans="1:2">
      <c r="A74" s="3" t="s">
        <v>46</v>
      </c>
      <c r="B74" s="1">
        <v>40355</v>
      </c>
    </row>
    <row r="75" spans="1:2">
      <c r="A75" s="3" t="s">
        <v>57</v>
      </c>
      <c r="B75" t="s">
        <v>87</v>
      </c>
    </row>
    <row r="76" spans="1:2">
      <c r="A76" s="3" t="s">
        <v>59</v>
      </c>
      <c r="B76" t="s">
        <v>88</v>
      </c>
    </row>
    <row r="77" spans="1:2">
      <c r="A77" s="3" t="s">
        <v>51</v>
      </c>
      <c r="B77" t="s">
        <v>89</v>
      </c>
    </row>
    <row r="78" spans="1:2">
      <c r="A78" s="3" t="s">
        <v>63</v>
      </c>
      <c r="B78" t="s">
        <v>90</v>
      </c>
    </row>
    <row r="81" spans="1:2">
      <c r="A81" s="3" t="s">
        <v>91</v>
      </c>
    </row>
    <row r="82" spans="1:2">
      <c r="A82" s="3" t="s">
        <v>56</v>
      </c>
      <c r="B82" s="1">
        <v>40355</v>
      </c>
    </row>
    <row r="83" spans="1:2">
      <c r="A83" s="3" t="s">
        <v>92</v>
      </c>
      <c r="B83" t="s">
        <v>93</v>
      </c>
    </row>
    <row r="84" spans="1:2">
      <c r="A84" s="3" t="s">
        <v>94</v>
      </c>
      <c r="B84" t="s">
        <v>95</v>
      </c>
    </row>
    <row r="85" spans="1:2">
      <c r="A85" s="3" t="s">
        <v>96</v>
      </c>
      <c r="B85" t="s">
        <v>97</v>
      </c>
    </row>
    <row r="86" spans="1:2">
      <c r="A86" s="3" t="s">
        <v>98</v>
      </c>
    </row>
    <row r="87" spans="1:2">
      <c r="A87" s="3" t="s">
        <v>63</v>
      </c>
      <c r="B87" t="s">
        <v>99</v>
      </c>
    </row>
    <row r="89" spans="1:2">
      <c r="A89" s="3" t="s">
        <v>100</v>
      </c>
    </row>
    <row r="90" spans="1:2">
      <c r="A90" s="3" t="s">
        <v>46</v>
      </c>
      <c r="B90" s="1">
        <v>40355</v>
      </c>
    </row>
    <row r="91" spans="1:2">
      <c r="A91" s="3" t="s">
        <v>57</v>
      </c>
      <c r="B91" t="s">
        <v>101</v>
      </c>
    </row>
    <row r="92" spans="1:2">
      <c r="A92" s="3" t="s">
        <v>49</v>
      </c>
      <c r="B92" t="s">
        <v>102</v>
      </c>
    </row>
    <row r="93" spans="1:2">
      <c r="A93" s="3" t="s">
        <v>51</v>
      </c>
      <c r="B93" t="s">
        <v>103</v>
      </c>
    </row>
    <row r="94" spans="1:2">
      <c r="A94" s="3" t="s">
        <v>63</v>
      </c>
      <c r="B94" t="s">
        <v>104</v>
      </c>
    </row>
  </sheetData>
  <mergeCells count="5">
    <mergeCell ref="B12:C12"/>
    <mergeCell ref="D12:E12"/>
    <mergeCell ref="F12:G12"/>
    <mergeCell ref="H12:I12"/>
    <mergeCell ref="J12:K1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tabSelected="1" topLeftCell="C1" workbookViewId="0">
      <selection activeCell="K1" sqref="K1:L65"/>
    </sheetView>
  </sheetViews>
  <sheetFormatPr defaultRowHeight="15"/>
  <cols>
    <col min="1" max="1" width="20.42578125" style="3" customWidth="1"/>
    <col min="2" max="2" width="23.85546875" customWidth="1"/>
    <col min="3" max="3" width="12.28515625" customWidth="1"/>
    <col min="4" max="4" width="19.140625" customWidth="1"/>
    <col min="5" max="5" width="15" customWidth="1"/>
    <col min="6" max="6" width="18.5703125" customWidth="1"/>
    <col min="7" max="7" width="15.42578125" customWidth="1"/>
    <col min="8" max="8" width="18.7109375" customWidth="1"/>
    <col min="9" max="9" width="14.5703125" customWidth="1"/>
    <col min="12" max="12" width="19.5703125" bestFit="1" customWidth="1"/>
  </cols>
  <sheetData>
    <row r="1" spans="1:12">
      <c r="A1" s="3" t="s">
        <v>0</v>
      </c>
      <c r="B1" t="s">
        <v>28</v>
      </c>
      <c r="K1" t="s">
        <v>45</v>
      </c>
    </row>
    <row r="2" spans="1:12">
      <c r="A2" s="3" t="s">
        <v>1</v>
      </c>
      <c r="B2" s="1">
        <v>40355</v>
      </c>
      <c r="K2" t="s">
        <v>46</v>
      </c>
      <c r="L2" s="1">
        <v>40358</v>
      </c>
    </row>
    <row r="3" spans="1:12">
      <c r="A3" s="3" t="s">
        <v>2</v>
      </c>
      <c r="B3" s="2" t="s">
        <v>29</v>
      </c>
      <c r="K3" t="s">
        <v>47</v>
      </c>
      <c r="L3" t="s">
        <v>48</v>
      </c>
    </row>
    <row r="4" spans="1:12">
      <c r="A4" s="3" t="s">
        <v>3</v>
      </c>
      <c r="B4" s="2" t="s">
        <v>40</v>
      </c>
      <c r="K4" t="s">
        <v>49</v>
      </c>
      <c r="L4" t="s">
        <v>50</v>
      </c>
    </row>
    <row r="5" spans="1:12">
      <c r="A5" s="3" t="s">
        <v>4</v>
      </c>
      <c r="B5" t="s">
        <v>30</v>
      </c>
      <c r="K5" t="s">
        <v>51</v>
      </c>
      <c r="L5" t="s">
        <v>52</v>
      </c>
    </row>
    <row r="6" spans="1:12">
      <c r="A6" s="3" t="s">
        <v>5</v>
      </c>
      <c r="B6" s="2" t="s">
        <v>35</v>
      </c>
      <c r="K6" t="s">
        <v>53</v>
      </c>
      <c r="L6" t="s">
        <v>54</v>
      </c>
    </row>
    <row r="7" spans="1:12">
      <c r="A7" s="3" t="s">
        <v>6</v>
      </c>
      <c r="B7" s="2" t="s">
        <v>36</v>
      </c>
    </row>
    <row r="8" spans="1:12">
      <c r="A8" s="3" t="s">
        <v>27</v>
      </c>
      <c r="B8" s="2" t="s">
        <v>38</v>
      </c>
    </row>
    <row r="9" spans="1:12">
      <c r="A9" s="3" t="s">
        <v>7</v>
      </c>
      <c r="B9" s="2" t="s">
        <v>41</v>
      </c>
      <c r="K9" t="s">
        <v>55</v>
      </c>
    </row>
    <row r="10" spans="1:12">
      <c r="A10" s="3" t="s">
        <v>8</v>
      </c>
      <c r="B10" s="2" t="s">
        <v>44</v>
      </c>
      <c r="K10" t="s">
        <v>56</v>
      </c>
      <c r="L10" s="1">
        <v>40355</v>
      </c>
    </row>
    <row r="11" spans="1:12">
      <c r="K11" t="s">
        <v>57</v>
      </c>
      <c r="L11" t="s">
        <v>58</v>
      </c>
    </row>
    <row r="12" spans="1:12">
      <c r="A12" s="4"/>
      <c r="B12" s="7" t="s">
        <v>31</v>
      </c>
      <c r="C12" s="7"/>
      <c r="D12" s="7" t="s">
        <v>32</v>
      </c>
      <c r="E12" s="7"/>
      <c r="F12" s="7" t="s">
        <v>33</v>
      </c>
      <c r="G12" s="7"/>
      <c r="H12" s="7" t="s">
        <v>37</v>
      </c>
      <c r="I12" s="7"/>
      <c r="K12" t="s">
        <v>59</v>
      </c>
      <c r="L12" t="s">
        <v>60</v>
      </c>
    </row>
    <row r="13" spans="1:12">
      <c r="A13" s="4" t="s">
        <v>9</v>
      </c>
      <c r="B13" s="4" t="s">
        <v>10</v>
      </c>
      <c r="C13" s="4" t="s">
        <v>11</v>
      </c>
      <c r="D13" s="4" t="s">
        <v>10</v>
      </c>
      <c r="E13" s="4" t="s">
        <v>11</v>
      </c>
      <c r="F13" s="4" t="s">
        <v>10</v>
      </c>
      <c r="G13" s="4" t="s">
        <v>11</v>
      </c>
      <c r="H13" s="4" t="s">
        <v>10</v>
      </c>
      <c r="I13" s="4" t="s">
        <v>11</v>
      </c>
      <c r="K13" t="s">
        <v>61</v>
      </c>
      <c r="L13" t="s">
        <v>62</v>
      </c>
    </row>
    <row r="14" spans="1:12">
      <c r="A14" s="4" t="s">
        <v>12</v>
      </c>
      <c r="B14" s="5">
        <v>145</v>
      </c>
      <c r="C14" s="6">
        <f>SUM((B14*(500/2))/89.95)</f>
        <v>403.00166759310724</v>
      </c>
      <c r="D14" s="5">
        <v>402</v>
      </c>
      <c r="E14" s="6">
        <f>SUM((D14*(500/2))/89.95)</f>
        <v>1117.2873818788216</v>
      </c>
      <c r="F14" s="5">
        <v>331</v>
      </c>
      <c r="G14" s="6">
        <f>SUM((F14*(500/2.5))/89.95)</f>
        <v>735.96442468037799</v>
      </c>
      <c r="H14" s="5">
        <v>209</v>
      </c>
      <c r="I14" s="6">
        <f>SUM((H14*(500/2))/89.95)</f>
        <v>580.87826570316838</v>
      </c>
      <c r="K14" t="s">
        <v>63</v>
      </c>
      <c r="L14" t="s">
        <v>64</v>
      </c>
    </row>
    <row r="15" spans="1:12">
      <c r="A15" s="4" t="s">
        <v>13</v>
      </c>
      <c r="B15" s="5">
        <v>0</v>
      </c>
      <c r="C15" s="6">
        <f t="shared" ref="C15:C28" si="0">SUM((B15*(500/2))/89.95)</f>
        <v>0</v>
      </c>
      <c r="D15" s="5">
        <v>0</v>
      </c>
      <c r="E15" s="6">
        <f t="shared" ref="E15:E28" si="1">SUM((D15*(500/2))/89.95)</f>
        <v>0</v>
      </c>
      <c r="F15" s="5">
        <v>1</v>
      </c>
      <c r="G15" s="6">
        <f t="shared" ref="G15:G28" si="2">SUM((F15*(500/2.5))/89.95)</f>
        <v>2.2234574763757644</v>
      </c>
      <c r="H15" s="5">
        <v>0</v>
      </c>
      <c r="I15" s="6">
        <f t="shared" ref="I15:I28" si="3">SUM((H15*(500/2))/89.95)</f>
        <v>0</v>
      </c>
    </row>
    <row r="16" spans="1:12">
      <c r="A16" s="4" t="s">
        <v>14</v>
      </c>
      <c r="B16" s="5">
        <v>15</v>
      </c>
      <c r="C16" s="6">
        <f t="shared" si="0"/>
        <v>41.689827682045582</v>
      </c>
      <c r="D16" s="5">
        <v>312</v>
      </c>
      <c r="E16" s="6">
        <f t="shared" si="1"/>
        <v>867.14841578654807</v>
      </c>
      <c r="F16" s="5">
        <v>57</v>
      </c>
      <c r="G16" s="6">
        <f t="shared" si="2"/>
        <v>126.73707615341856</v>
      </c>
      <c r="H16" s="5">
        <v>14</v>
      </c>
      <c r="I16" s="6">
        <f t="shared" si="3"/>
        <v>38.910505836575872</v>
      </c>
      <c r="K16" t="s">
        <v>65</v>
      </c>
    </row>
    <row r="17" spans="1:12">
      <c r="A17" s="4" t="s">
        <v>15</v>
      </c>
      <c r="B17" s="5">
        <v>0</v>
      </c>
      <c r="C17" s="6">
        <f t="shared" si="0"/>
        <v>0</v>
      </c>
      <c r="D17" s="5">
        <v>0</v>
      </c>
      <c r="E17" s="6">
        <f t="shared" si="1"/>
        <v>0</v>
      </c>
      <c r="F17" s="5">
        <v>0</v>
      </c>
      <c r="G17" s="6">
        <f t="shared" si="2"/>
        <v>0</v>
      </c>
      <c r="H17" s="5">
        <v>0</v>
      </c>
      <c r="I17" s="6">
        <f t="shared" si="3"/>
        <v>0</v>
      </c>
      <c r="K17" t="s">
        <v>56</v>
      </c>
      <c r="L17" s="1">
        <v>40355</v>
      </c>
    </row>
    <row r="18" spans="1:12">
      <c r="A18" s="4" t="s">
        <v>16</v>
      </c>
      <c r="B18" s="5">
        <v>0</v>
      </c>
      <c r="C18" s="6">
        <f t="shared" si="0"/>
        <v>0</v>
      </c>
      <c r="D18" s="5">
        <v>0</v>
      </c>
      <c r="E18" s="6">
        <f t="shared" si="1"/>
        <v>0</v>
      </c>
      <c r="F18" s="5">
        <v>0</v>
      </c>
      <c r="G18" s="6">
        <f t="shared" si="2"/>
        <v>0</v>
      </c>
      <c r="H18" s="5">
        <v>0</v>
      </c>
      <c r="I18" s="6">
        <f t="shared" si="3"/>
        <v>0</v>
      </c>
      <c r="K18" t="s">
        <v>57</v>
      </c>
      <c r="L18" t="s">
        <v>66</v>
      </c>
    </row>
    <row r="19" spans="1:12">
      <c r="A19" s="4" t="s">
        <v>17</v>
      </c>
      <c r="B19" s="5">
        <v>0</v>
      </c>
      <c r="C19" s="6">
        <f t="shared" si="0"/>
        <v>0</v>
      </c>
      <c r="D19" s="5">
        <v>0</v>
      </c>
      <c r="E19" s="6">
        <f t="shared" si="1"/>
        <v>0</v>
      </c>
      <c r="F19" s="5">
        <v>0</v>
      </c>
      <c r="G19" s="6">
        <f t="shared" si="2"/>
        <v>0</v>
      </c>
      <c r="H19" s="5">
        <v>0</v>
      </c>
      <c r="I19" s="6">
        <f t="shared" si="3"/>
        <v>0</v>
      </c>
      <c r="K19" t="s">
        <v>49</v>
      </c>
      <c r="L19" t="s">
        <v>67</v>
      </c>
    </row>
    <row r="20" spans="1:12">
      <c r="A20" s="4" t="s">
        <v>18</v>
      </c>
      <c r="B20" s="5">
        <v>0</v>
      </c>
      <c r="C20" s="6">
        <f t="shared" si="0"/>
        <v>0</v>
      </c>
      <c r="D20" s="5">
        <v>0</v>
      </c>
      <c r="E20" s="6">
        <f t="shared" si="1"/>
        <v>0</v>
      </c>
      <c r="F20" s="5">
        <v>2</v>
      </c>
      <c r="G20" s="6">
        <f t="shared" si="2"/>
        <v>4.4469149527515288</v>
      </c>
      <c r="H20" s="5">
        <v>0</v>
      </c>
      <c r="I20" s="6">
        <f t="shared" si="3"/>
        <v>0</v>
      </c>
      <c r="K20" t="s">
        <v>51</v>
      </c>
      <c r="L20" t="s">
        <v>68</v>
      </c>
    </row>
    <row r="21" spans="1:12">
      <c r="A21" s="4" t="s">
        <v>19</v>
      </c>
      <c r="B21" s="5">
        <v>0</v>
      </c>
      <c r="C21" s="6">
        <f t="shared" si="0"/>
        <v>0</v>
      </c>
      <c r="D21" s="5">
        <v>0</v>
      </c>
      <c r="E21" s="6">
        <f t="shared" si="1"/>
        <v>0</v>
      </c>
      <c r="F21" s="5">
        <v>0</v>
      </c>
      <c r="G21" s="6">
        <f t="shared" si="2"/>
        <v>0</v>
      </c>
      <c r="H21" s="5">
        <v>0</v>
      </c>
      <c r="I21" s="6">
        <f t="shared" si="3"/>
        <v>0</v>
      </c>
      <c r="K21" t="s">
        <v>63</v>
      </c>
      <c r="L21" t="s">
        <v>69</v>
      </c>
    </row>
    <row r="22" spans="1:12">
      <c r="A22" s="4" t="s">
        <v>20</v>
      </c>
      <c r="B22" s="5">
        <v>1</v>
      </c>
      <c r="C22" s="6">
        <f t="shared" si="0"/>
        <v>2.7793218454697053</v>
      </c>
      <c r="D22" s="5">
        <v>0</v>
      </c>
      <c r="E22" s="6">
        <f t="shared" si="1"/>
        <v>0</v>
      </c>
      <c r="F22" s="5">
        <v>0</v>
      </c>
      <c r="G22" s="6">
        <f t="shared" si="2"/>
        <v>0</v>
      </c>
      <c r="H22" s="5">
        <v>0</v>
      </c>
      <c r="I22" s="6">
        <f t="shared" si="3"/>
        <v>0</v>
      </c>
    </row>
    <row r="23" spans="1:12">
      <c r="A23" s="4" t="s">
        <v>21</v>
      </c>
      <c r="B23" s="5">
        <v>0</v>
      </c>
      <c r="C23" s="6">
        <f t="shared" si="0"/>
        <v>0</v>
      </c>
      <c r="D23" s="5">
        <v>1</v>
      </c>
      <c r="E23" s="6">
        <f t="shared" si="1"/>
        <v>2.7793218454697053</v>
      </c>
      <c r="F23" s="5">
        <v>0</v>
      </c>
      <c r="G23" s="6">
        <f t="shared" si="2"/>
        <v>0</v>
      </c>
      <c r="H23" s="5">
        <v>0</v>
      </c>
      <c r="I23" s="6">
        <f t="shared" si="3"/>
        <v>0</v>
      </c>
      <c r="K23" t="s">
        <v>70</v>
      </c>
    </row>
    <row r="24" spans="1:12">
      <c r="A24" s="4" t="s">
        <v>22</v>
      </c>
      <c r="B24" s="5">
        <v>0</v>
      </c>
      <c r="C24" s="6">
        <f t="shared" si="0"/>
        <v>0</v>
      </c>
      <c r="D24" s="5">
        <v>0</v>
      </c>
      <c r="E24" s="6">
        <f t="shared" si="1"/>
        <v>0</v>
      </c>
      <c r="F24" s="5">
        <v>0</v>
      </c>
      <c r="G24" s="6">
        <f t="shared" si="2"/>
        <v>0</v>
      </c>
      <c r="H24" s="5">
        <v>0</v>
      </c>
      <c r="I24" s="6">
        <f t="shared" si="3"/>
        <v>0</v>
      </c>
      <c r="K24" t="s">
        <v>56</v>
      </c>
      <c r="L24" s="1">
        <v>40355</v>
      </c>
    </row>
    <row r="25" spans="1:12">
      <c r="A25" s="4" t="s">
        <v>23</v>
      </c>
      <c r="B25" s="5">
        <v>0</v>
      </c>
      <c r="C25" s="6">
        <f t="shared" si="0"/>
        <v>0</v>
      </c>
      <c r="D25" s="5">
        <v>0</v>
      </c>
      <c r="E25" s="6">
        <f t="shared" si="1"/>
        <v>0</v>
      </c>
      <c r="F25" s="5">
        <v>0</v>
      </c>
      <c r="G25" s="6">
        <f t="shared" si="2"/>
        <v>0</v>
      </c>
      <c r="H25" s="5">
        <v>0</v>
      </c>
      <c r="I25" s="6">
        <f t="shared" si="3"/>
        <v>0</v>
      </c>
      <c r="K25" t="s">
        <v>57</v>
      </c>
      <c r="L25" t="s">
        <v>71</v>
      </c>
    </row>
    <row r="26" spans="1:12">
      <c r="A26" s="4" t="s">
        <v>24</v>
      </c>
      <c r="B26" s="5">
        <v>0</v>
      </c>
      <c r="C26" s="6">
        <f t="shared" si="0"/>
        <v>0</v>
      </c>
      <c r="D26" s="5">
        <v>3</v>
      </c>
      <c r="E26" s="6">
        <f t="shared" si="1"/>
        <v>8.3379655364091168</v>
      </c>
      <c r="F26" s="5">
        <v>1</v>
      </c>
      <c r="G26" s="6">
        <f t="shared" si="2"/>
        <v>2.2234574763757644</v>
      </c>
      <c r="H26" s="5">
        <v>1</v>
      </c>
      <c r="I26" s="6">
        <f t="shared" si="3"/>
        <v>2.7793218454697053</v>
      </c>
      <c r="K26" t="s">
        <v>59</v>
      </c>
      <c r="L26" t="s">
        <v>72</v>
      </c>
    </row>
    <row r="27" spans="1:12">
      <c r="A27" s="4" t="s">
        <v>25</v>
      </c>
      <c r="B27" s="5">
        <v>0</v>
      </c>
      <c r="C27" s="6">
        <f t="shared" si="0"/>
        <v>0</v>
      </c>
      <c r="D27" s="5">
        <v>0</v>
      </c>
      <c r="E27" s="6">
        <f t="shared" si="1"/>
        <v>0</v>
      </c>
      <c r="F27" s="5">
        <v>0</v>
      </c>
      <c r="G27" s="6">
        <f t="shared" si="2"/>
        <v>0</v>
      </c>
      <c r="H27" s="5">
        <v>0</v>
      </c>
      <c r="I27" s="6">
        <f t="shared" si="3"/>
        <v>0</v>
      </c>
      <c r="K27" t="s">
        <v>51</v>
      </c>
      <c r="L27" t="s">
        <v>73</v>
      </c>
    </row>
    <row r="28" spans="1:12">
      <c r="A28" s="4" t="s">
        <v>26</v>
      </c>
      <c r="B28" s="5">
        <v>0</v>
      </c>
      <c r="C28" s="6">
        <f t="shared" si="0"/>
        <v>0</v>
      </c>
      <c r="D28" s="5">
        <v>0</v>
      </c>
      <c r="E28" s="6">
        <f t="shared" si="1"/>
        <v>0</v>
      </c>
      <c r="F28" s="5">
        <v>0</v>
      </c>
      <c r="G28" s="6">
        <f t="shared" si="2"/>
        <v>0</v>
      </c>
      <c r="H28" s="5">
        <v>0</v>
      </c>
      <c r="I28" s="6">
        <f t="shared" si="3"/>
        <v>0</v>
      </c>
      <c r="K28" t="s">
        <v>74</v>
      </c>
      <c r="L28" t="s">
        <v>75</v>
      </c>
    </row>
    <row r="30" spans="1:12">
      <c r="K30" t="s">
        <v>76</v>
      </c>
    </row>
    <row r="31" spans="1:12">
      <c r="K31" t="s">
        <v>56</v>
      </c>
      <c r="L31" s="1">
        <v>40355</v>
      </c>
    </row>
    <row r="32" spans="1:12">
      <c r="K32" t="s">
        <v>57</v>
      </c>
      <c r="L32" t="s">
        <v>77</v>
      </c>
    </row>
    <row r="33" spans="11:12">
      <c r="K33" t="s">
        <v>59</v>
      </c>
      <c r="L33" t="s">
        <v>78</v>
      </c>
    </row>
    <row r="34" spans="11:12">
      <c r="K34" t="s">
        <v>51</v>
      </c>
      <c r="L34" t="s">
        <v>79</v>
      </c>
    </row>
    <row r="35" spans="11:12">
      <c r="K35" t="s">
        <v>63</v>
      </c>
      <c r="L35" t="s">
        <v>80</v>
      </c>
    </row>
    <row r="37" spans="11:12">
      <c r="K37" t="s">
        <v>81</v>
      </c>
    </row>
    <row r="38" spans="11:12">
      <c r="K38" t="s">
        <v>46</v>
      </c>
      <c r="L38" s="1">
        <v>40355</v>
      </c>
    </row>
    <row r="39" spans="11:12">
      <c r="K39" t="s">
        <v>57</v>
      </c>
      <c r="L39" t="s">
        <v>82</v>
      </c>
    </row>
    <row r="40" spans="11:12">
      <c r="K40" t="s">
        <v>59</v>
      </c>
      <c r="L40" t="s">
        <v>83</v>
      </c>
    </row>
    <row r="41" spans="11:12">
      <c r="K41" t="s">
        <v>51</v>
      </c>
      <c r="L41" t="s">
        <v>84</v>
      </c>
    </row>
    <row r="42" spans="11:12">
      <c r="K42" t="s">
        <v>74</v>
      </c>
      <c r="L42" t="s">
        <v>85</v>
      </c>
    </row>
    <row r="44" spans="11:12">
      <c r="K44" t="s">
        <v>86</v>
      </c>
    </row>
    <row r="45" spans="11:12">
      <c r="K45" t="s">
        <v>46</v>
      </c>
      <c r="L45" s="1">
        <v>40355</v>
      </c>
    </row>
    <row r="46" spans="11:12">
      <c r="K46" t="s">
        <v>57</v>
      </c>
      <c r="L46" t="s">
        <v>87</v>
      </c>
    </row>
    <row r="47" spans="11:12">
      <c r="K47" t="s">
        <v>59</v>
      </c>
      <c r="L47" t="s">
        <v>88</v>
      </c>
    </row>
    <row r="48" spans="11:12">
      <c r="K48" t="s">
        <v>51</v>
      </c>
      <c r="L48" t="s">
        <v>89</v>
      </c>
    </row>
    <row r="49" spans="11:12">
      <c r="K49" t="s">
        <v>63</v>
      </c>
      <c r="L49" t="s">
        <v>90</v>
      </c>
    </row>
    <row r="52" spans="11:12">
      <c r="K52" t="s">
        <v>91</v>
      </c>
    </row>
    <row r="53" spans="11:12">
      <c r="K53" t="s">
        <v>56</v>
      </c>
      <c r="L53" s="1">
        <v>40355</v>
      </c>
    </row>
    <row r="54" spans="11:12">
      <c r="K54" t="s">
        <v>92</v>
      </c>
      <c r="L54" t="s">
        <v>93</v>
      </c>
    </row>
    <row r="55" spans="11:12">
      <c r="K55" t="s">
        <v>94</v>
      </c>
      <c r="L55" t="s">
        <v>95</v>
      </c>
    </row>
    <row r="56" spans="11:12">
      <c r="K56" t="s">
        <v>96</v>
      </c>
      <c r="L56" t="s">
        <v>97</v>
      </c>
    </row>
    <row r="57" spans="11:12">
      <c r="K57" t="s">
        <v>98</v>
      </c>
    </row>
    <row r="58" spans="11:12">
      <c r="K58" t="s">
        <v>63</v>
      </c>
      <c r="L58" t="s">
        <v>99</v>
      </c>
    </row>
    <row r="60" spans="11:12">
      <c r="K60" t="s">
        <v>100</v>
      </c>
    </row>
    <row r="61" spans="11:12">
      <c r="K61" t="s">
        <v>46</v>
      </c>
      <c r="L61" s="1">
        <v>40355</v>
      </c>
    </row>
    <row r="62" spans="11:12">
      <c r="K62" t="s">
        <v>57</v>
      </c>
      <c r="L62" t="s">
        <v>101</v>
      </c>
    </row>
    <row r="63" spans="11:12">
      <c r="K63" t="s">
        <v>49</v>
      </c>
      <c r="L63" t="s">
        <v>102</v>
      </c>
    </row>
    <row r="64" spans="11:12">
      <c r="K64" t="s">
        <v>51</v>
      </c>
      <c r="L64" t="s">
        <v>103</v>
      </c>
    </row>
    <row r="65" spans="11:12">
      <c r="K65" t="s">
        <v>63</v>
      </c>
      <c r="L65" t="s">
        <v>104</v>
      </c>
    </row>
  </sheetData>
  <mergeCells count="4"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</vt:lpstr>
      <vt:lpstr>100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2010-07-09T08:23:56Z</dcterms:modified>
</cp:coreProperties>
</file>