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 defaultThemeVersion="124226"/>
  <bookViews>
    <workbookView xWindow="120" yWindow="-15" windowWidth="19320" windowHeight="12120"/>
  </bookViews>
  <sheets>
    <sheet name="Sheet1" sheetId="1" r:id="rId1"/>
    <sheet name="Sheet2" sheetId="2" r:id="rId2"/>
    <sheet name="Sheet3" sheetId="3" r:id="rId3"/>
  </sheets>
  <calcPr calcId="1257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15" i="1"/>
  <c r="E16"/>
  <c r="E17"/>
  <c r="E18"/>
  <c r="E19"/>
  <c r="E20"/>
  <c r="E21"/>
  <c r="E22"/>
  <c r="G15"/>
  <c r="G16"/>
  <c r="G17"/>
  <c r="G18"/>
  <c r="G19"/>
  <c r="G20"/>
  <c r="G21"/>
  <c r="G22"/>
  <c r="C14"/>
  <c r="D4"/>
  <c r="D8"/>
  <c r="K15" s="1"/>
  <c r="K14"/>
  <c r="K17"/>
  <c r="K19"/>
  <c r="K21"/>
  <c r="D7"/>
  <c r="I17" s="1"/>
  <c r="I15"/>
  <c r="I18"/>
  <c r="I20"/>
  <c r="I22"/>
  <c r="D6"/>
  <c r="G14" s="1"/>
  <c r="D5"/>
  <c r="E14" s="1"/>
  <c r="C17"/>
  <c r="C15"/>
  <c r="C16"/>
  <c r="C18"/>
  <c r="C19"/>
  <c r="C20"/>
  <c r="C21"/>
  <c r="C22"/>
  <c r="I14" l="1"/>
  <c r="I21"/>
  <c r="I19"/>
  <c r="I16"/>
  <c r="K22"/>
  <c r="K20"/>
  <c r="K18"/>
  <c r="K16"/>
</calcChain>
</file>

<file path=xl/sharedStrings.xml><?xml version="1.0" encoding="utf-8"?>
<sst xmlns="http://schemas.openxmlformats.org/spreadsheetml/2006/main" count="68" uniqueCount="65">
  <si>
    <t>Station</t>
  </si>
  <si>
    <t>No. columns counted</t>
  </si>
  <si>
    <t>Depth (m)</t>
  </si>
  <si>
    <t>Chaetoceros</t>
  </si>
  <si>
    <t>Ceraticum</t>
  </si>
  <si>
    <t>Abundance STN1</t>
  </si>
  <si>
    <t>Alexandrium</t>
  </si>
  <si>
    <t>Odontella rhombus</t>
  </si>
  <si>
    <t>Leptocylindrus</t>
  </si>
  <si>
    <t>Guinardia</t>
  </si>
  <si>
    <t>Pterosperma</t>
  </si>
  <si>
    <t>Adundance STN5</t>
  </si>
  <si>
    <t>Abundance STN4</t>
  </si>
  <si>
    <t>Abundance STN7</t>
  </si>
  <si>
    <t>Nitzschia</t>
  </si>
  <si>
    <t>Abundance STN6</t>
  </si>
  <si>
    <t>Rhizosolenia</t>
  </si>
  <si>
    <t>Phytoplankton analysis for Esturine boat</t>
  </si>
  <si>
    <t>No of phytoplankton per m3</t>
  </si>
  <si>
    <t>No of phytoplankton per m3</t>
    <phoneticPr fontId="1" type="noConversion"/>
  </si>
  <si>
    <t>Volume viewed (microl) (x10 dilution)</t>
    <phoneticPr fontId="1" type="noConversion"/>
  </si>
  <si>
    <t>PHYTOPLANKTON DATA</t>
  </si>
  <si>
    <t>Samples taken from 5 stations: 1,4,5,6,7</t>
  </si>
  <si>
    <t xml:space="preserve">Station 1- Black Rock                                                 </t>
  </si>
  <si>
    <t>Lat</t>
  </si>
  <si>
    <t>050’08.621 N</t>
  </si>
  <si>
    <t>Long</t>
  </si>
  <si>
    <t>005’01.46 W</t>
  </si>
  <si>
    <t>Time: 0841 GMT</t>
  </si>
  <si>
    <t>Weather: Cloud Cumulus, 3/8</t>
  </si>
  <si>
    <t>CTD drop depth:20m</t>
  </si>
  <si>
    <t>Station 4- just North East of Carrick Carlys Rock</t>
  </si>
  <si>
    <t>Time: 1117 GMT</t>
  </si>
  <si>
    <t>Lat: 50’11.624</t>
  </si>
  <si>
    <t>Long: 005’02.813</t>
  </si>
  <si>
    <t>Weather: Cloud Cumulus 3/8</t>
  </si>
  <si>
    <t>True wind: 259’ 9.2knts</t>
  </si>
  <si>
    <t>Water Depth: 17.5m</t>
  </si>
  <si>
    <t>CTD drop depth: 15m</t>
  </si>
  <si>
    <t>Station 5:</t>
  </si>
  <si>
    <t>Time: 1208 GMT</t>
  </si>
  <si>
    <t>Lat: 50’12.209  Long: 005’02.178W</t>
  </si>
  <si>
    <t>Cloud: Cumulus 4/8</t>
  </si>
  <si>
    <t>240’ 9.8knts</t>
  </si>
  <si>
    <t>Salinity: 34.6</t>
  </si>
  <si>
    <t>Temp: 16.4’C</t>
  </si>
  <si>
    <t>Station 6:CTD drop depth: 6m</t>
  </si>
  <si>
    <t>Water Depth: 9m</t>
  </si>
  <si>
    <t>Time: 1315 GMT</t>
  </si>
  <si>
    <t>Lat: 50'14.446</t>
  </si>
  <si>
    <t>Long: 005'00.837</t>
  </si>
  <si>
    <t>Cloud: 7/8 Alto Stratus, Cumulus</t>
  </si>
  <si>
    <t>True wind: 200.33, 7.7knts</t>
  </si>
  <si>
    <t>Station 7: CTD Drop 6</t>
  </si>
  <si>
    <t>Time GMT: 13:59</t>
  </si>
  <si>
    <t>Lat: 50'13.342N</t>
  </si>
  <si>
    <t>Long: 005' 01.525W</t>
  </si>
  <si>
    <t>CTD drop depth: 10m</t>
  </si>
  <si>
    <t>Water Depth: 13m</t>
  </si>
  <si>
    <t>Cloud:</t>
  </si>
  <si>
    <t>True Wind: 116.2' 5.6knts</t>
  </si>
  <si>
    <t>Salinity: 32.2</t>
  </si>
  <si>
    <t>Temp: 17.3</t>
  </si>
  <si>
    <t>DATE COLLECTED:</t>
  </si>
  <si>
    <t>DATE PROCESSED: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</si>
</sst>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name val="Verdana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3" xfId="0" applyFont="1" applyBorder="1"/>
    <xf numFmtId="0" fontId="0" fillId="0" borderId="0" xfId="0" applyAlignment="1"/>
    <xf numFmtId="14" fontId="0" fillId="0" borderId="0" xfId="0" applyNumberForma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style val="18"/>
  <c:chart>
    <c:plotArea>
      <c:layout/>
      <c:barChart>
        <c:barDir val="col"/>
        <c:grouping val="clustered"/>
        <c:ser>
          <c:idx val="0"/>
          <c:order val="0"/>
          <c:tx>
            <c:v>Stn 1</c:v>
          </c:tx>
          <c:cat>
            <c:strRef>
              <c:f>Sheet1!$A$14:$A$22</c:f>
              <c:strCache>
                <c:ptCount val="9"/>
                <c:pt idx="0">
                  <c:v>Ceraticum</c:v>
                </c:pt>
                <c:pt idx="1">
                  <c:v>Rhizosolenia</c:v>
                </c:pt>
                <c:pt idx="2">
                  <c:v>Alexandrium</c:v>
                </c:pt>
                <c:pt idx="3">
                  <c:v>Chaetoceros</c:v>
                </c:pt>
                <c:pt idx="4">
                  <c:v>Odontella rhombus</c:v>
                </c:pt>
                <c:pt idx="5">
                  <c:v>Leptocylindrus</c:v>
                </c:pt>
                <c:pt idx="6">
                  <c:v>Guinardia</c:v>
                </c:pt>
                <c:pt idx="7">
                  <c:v>Pterosperma</c:v>
                </c:pt>
                <c:pt idx="8">
                  <c:v>Nitzschia</c:v>
                </c:pt>
              </c:strCache>
            </c:strRef>
          </c:cat>
          <c:val>
            <c:numRef>
              <c:f>Sheet1!$C$14:$C$22</c:f>
              <c:numCache>
                <c:formatCode>General</c:formatCode>
                <c:ptCount val="9"/>
                <c:pt idx="0">
                  <c:v>333333.33333333337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9"/>
          <c:order val="1"/>
          <c:tx>
            <c:v>Stn 4</c:v>
          </c:tx>
          <c:cat>
            <c:strRef>
              <c:f>Sheet1!$A$14:$A$22</c:f>
              <c:strCache>
                <c:ptCount val="9"/>
                <c:pt idx="0">
                  <c:v>Ceraticum</c:v>
                </c:pt>
                <c:pt idx="1">
                  <c:v>Rhizosolenia</c:v>
                </c:pt>
                <c:pt idx="2">
                  <c:v>Alexandrium</c:v>
                </c:pt>
                <c:pt idx="3">
                  <c:v>Chaetoceros</c:v>
                </c:pt>
                <c:pt idx="4">
                  <c:v>Odontella rhombus</c:v>
                </c:pt>
                <c:pt idx="5">
                  <c:v>Leptocylindrus</c:v>
                </c:pt>
                <c:pt idx="6">
                  <c:v>Guinardia</c:v>
                </c:pt>
                <c:pt idx="7">
                  <c:v>Pterosperma</c:v>
                </c:pt>
                <c:pt idx="8">
                  <c:v>Nitzschia</c:v>
                </c:pt>
              </c:strCache>
            </c:strRef>
          </c:cat>
          <c:val>
            <c:numRef>
              <c:f>Sheet1!$E$14:$E$22</c:f>
              <c:numCache>
                <c:formatCode>General</c:formatCode>
                <c:ptCount val="9"/>
                <c:pt idx="0">
                  <c:v>0</c:v>
                </c:pt>
                <c:pt idx="1">
                  <c:v>2000000</c:v>
                </c:pt>
                <c:pt idx="2">
                  <c:v>500000</c:v>
                </c:pt>
                <c:pt idx="3">
                  <c:v>3000000</c:v>
                </c:pt>
                <c:pt idx="4">
                  <c:v>1000000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0"/>
          <c:order val="2"/>
          <c:tx>
            <c:v>Stn 5</c:v>
          </c:tx>
          <c:cat>
            <c:strRef>
              <c:f>Sheet1!$A$14:$A$22</c:f>
              <c:strCache>
                <c:ptCount val="9"/>
                <c:pt idx="0">
                  <c:v>Ceraticum</c:v>
                </c:pt>
                <c:pt idx="1">
                  <c:v>Rhizosolenia</c:v>
                </c:pt>
                <c:pt idx="2">
                  <c:v>Alexandrium</c:v>
                </c:pt>
                <c:pt idx="3">
                  <c:v>Chaetoceros</c:v>
                </c:pt>
                <c:pt idx="4">
                  <c:v>Odontella rhombus</c:v>
                </c:pt>
                <c:pt idx="5">
                  <c:v>Leptocylindrus</c:v>
                </c:pt>
                <c:pt idx="6">
                  <c:v>Guinardia</c:v>
                </c:pt>
                <c:pt idx="7">
                  <c:v>Pterosperma</c:v>
                </c:pt>
                <c:pt idx="8">
                  <c:v>Nitzschia</c:v>
                </c:pt>
              </c:strCache>
            </c:strRef>
          </c:cat>
          <c:val>
            <c:numRef>
              <c:f>Sheet1!$G$14:$G$22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500000</c:v>
                </c:pt>
                <c:pt idx="3">
                  <c:v>3000000</c:v>
                </c:pt>
                <c:pt idx="4">
                  <c:v>1000000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1"/>
          <c:order val="3"/>
          <c:tx>
            <c:v>Stn 7</c:v>
          </c:tx>
          <c:cat>
            <c:strRef>
              <c:f>Sheet1!$A$14:$A$22</c:f>
              <c:strCache>
                <c:ptCount val="9"/>
                <c:pt idx="0">
                  <c:v>Ceraticum</c:v>
                </c:pt>
                <c:pt idx="1">
                  <c:v>Rhizosolenia</c:v>
                </c:pt>
                <c:pt idx="2">
                  <c:v>Alexandrium</c:v>
                </c:pt>
                <c:pt idx="3">
                  <c:v>Chaetoceros</c:v>
                </c:pt>
                <c:pt idx="4">
                  <c:v>Odontella rhombus</c:v>
                </c:pt>
                <c:pt idx="5">
                  <c:v>Leptocylindrus</c:v>
                </c:pt>
                <c:pt idx="6">
                  <c:v>Guinardia</c:v>
                </c:pt>
                <c:pt idx="7">
                  <c:v>Pterosperma</c:v>
                </c:pt>
                <c:pt idx="8">
                  <c:v>Nitzschia</c:v>
                </c:pt>
              </c:strCache>
            </c:strRef>
          </c:cat>
          <c:val>
            <c:numRef>
              <c:f>Sheet1!$I$14:$I$22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500000</c:v>
                </c:pt>
                <c:pt idx="3">
                  <c:v>8000000</c:v>
                </c:pt>
                <c:pt idx="4">
                  <c:v>0</c:v>
                </c:pt>
                <c:pt idx="5">
                  <c:v>3500000</c:v>
                </c:pt>
                <c:pt idx="6">
                  <c:v>2000000</c:v>
                </c:pt>
                <c:pt idx="7">
                  <c:v>500000</c:v>
                </c:pt>
                <c:pt idx="8">
                  <c:v>0</c:v>
                </c:pt>
              </c:numCache>
            </c:numRef>
          </c:val>
        </c:ser>
        <c:ser>
          <c:idx val="12"/>
          <c:order val="4"/>
          <c:tx>
            <c:v>"Stn 6"</c:v>
          </c:tx>
          <c:cat>
            <c:strRef>
              <c:f>Sheet1!$A$14:$A$22</c:f>
              <c:strCache>
                <c:ptCount val="9"/>
                <c:pt idx="0">
                  <c:v>Ceraticum</c:v>
                </c:pt>
                <c:pt idx="1">
                  <c:v>Rhizosolenia</c:v>
                </c:pt>
                <c:pt idx="2">
                  <c:v>Alexandrium</c:v>
                </c:pt>
                <c:pt idx="3">
                  <c:v>Chaetoceros</c:v>
                </c:pt>
                <c:pt idx="4">
                  <c:v>Odontella rhombus</c:v>
                </c:pt>
                <c:pt idx="5">
                  <c:v>Leptocylindrus</c:v>
                </c:pt>
                <c:pt idx="6">
                  <c:v>Guinardia</c:v>
                </c:pt>
                <c:pt idx="7">
                  <c:v>Pterosperma</c:v>
                </c:pt>
                <c:pt idx="8">
                  <c:v>Nitzschia</c:v>
                </c:pt>
              </c:strCache>
            </c:strRef>
          </c:cat>
          <c:val>
            <c:numRef>
              <c:f>Sheet1!$K$14:$K$22</c:f>
              <c:numCache>
                <c:formatCode>General</c:formatCode>
                <c:ptCount val="9"/>
                <c:pt idx="0">
                  <c:v>0</c:v>
                </c:pt>
                <c:pt idx="1">
                  <c:v>5000000</c:v>
                </c:pt>
                <c:pt idx="2">
                  <c:v>23750000</c:v>
                </c:pt>
                <c:pt idx="3">
                  <c:v>42500000</c:v>
                </c:pt>
                <c:pt idx="4">
                  <c:v>0</c:v>
                </c:pt>
                <c:pt idx="5">
                  <c:v>2500000</c:v>
                </c:pt>
                <c:pt idx="6">
                  <c:v>13750000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67649920"/>
        <c:axId val="67651456"/>
      </c:barChart>
      <c:catAx>
        <c:axId val="67649920"/>
        <c:scaling>
          <c:orientation val="minMax"/>
        </c:scaling>
        <c:axPos val="b"/>
        <c:tickLblPos val="nextTo"/>
        <c:crossAx val="67651456"/>
        <c:crosses val="autoZero"/>
        <c:auto val="1"/>
        <c:lblAlgn val="ctr"/>
        <c:lblOffset val="100"/>
      </c:catAx>
      <c:valAx>
        <c:axId val="67651456"/>
        <c:scaling>
          <c:orientation val="minMax"/>
        </c:scaling>
        <c:axPos val="l"/>
        <c:numFmt formatCode="General" sourceLinked="1"/>
        <c:tickLblPos val="nextTo"/>
        <c:crossAx val="6764992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1" l="0.75000000000000044" r="0.750000000000000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38100</xdr:colOff>
      <xdr:row>1</xdr:row>
      <xdr:rowOff>12700</xdr:rowOff>
    </xdr:from>
    <xdr:to>
      <xdr:col>18</xdr:col>
      <xdr:colOff>152400</xdr:colOff>
      <xdr:row>30</xdr:row>
      <xdr:rowOff>101600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workbookViewId="0">
      <selection activeCell="D26" sqref="D26"/>
    </sheetView>
  </sheetViews>
  <sheetFormatPr defaultColWidth="8.85546875" defaultRowHeight="15"/>
  <cols>
    <col min="1" max="1" width="18.85546875" customWidth="1"/>
    <col min="2" max="2" width="14.28515625" customWidth="1"/>
    <col min="3" max="3" width="12" customWidth="1"/>
    <col min="4" max="5" width="17.7109375" customWidth="1"/>
    <col min="6" max="11" width="11.140625" customWidth="1"/>
    <col min="12" max="13" width="11.7109375" customWidth="1"/>
    <col min="14" max="15" width="11.28515625" customWidth="1"/>
  </cols>
  <sheetData>
    <row r="1" spans="1:11">
      <c r="A1" s="10" t="s">
        <v>17</v>
      </c>
      <c r="B1" s="10"/>
      <c r="C1" s="10"/>
      <c r="D1" s="10"/>
    </row>
    <row r="3" spans="1:11" ht="45">
      <c r="A3" s="1" t="s">
        <v>0</v>
      </c>
      <c r="B3" s="1" t="s">
        <v>2</v>
      </c>
      <c r="C3" s="1" t="s">
        <v>1</v>
      </c>
      <c r="D3" s="1" t="s">
        <v>20</v>
      </c>
    </row>
    <row r="4" spans="1:11" ht="16.5" customHeight="1">
      <c r="A4" s="1">
        <v>1</v>
      </c>
      <c r="B4" s="1">
        <v>1.37</v>
      </c>
      <c r="C4" s="1">
        <v>15</v>
      </c>
      <c r="D4" s="1">
        <f>C4*20</f>
        <v>300</v>
      </c>
    </row>
    <row r="5" spans="1:11" ht="16.5" customHeight="1">
      <c r="A5" s="1">
        <v>4</v>
      </c>
      <c r="B5" s="1">
        <v>0.5</v>
      </c>
      <c r="C5" s="1">
        <v>10</v>
      </c>
      <c r="D5" s="1">
        <f t="shared" ref="D5:D8" si="0">C5*20</f>
        <v>200</v>
      </c>
    </row>
    <row r="6" spans="1:11" ht="16.5" customHeight="1">
      <c r="A6" s="1">
        <v>5</v>
      </c>
      <c r="B6" s="1">
        <v>1.8</v>
      </c>
      <c r="C6" s="1">
        <v>10</v>
      </c>
      <c r="D6" s="1">
        <f t="shared" si="0"/>
        <v>200</v>
      </c>
    </row>
    <row r="7" spans="1:11" ht="16.5" customHeight="1">
      <c r="A7" s="1">
        <v>7</v>
      </c>
      <c r="B7" s="1">
        <v>2.1</v>
      </c>
      <c r="C7" s="1">
        <v>10</v>
      </c>
      <c r="D7" s="1">
        <f t="shared" si="0"/>
        <v>200</v>
      </c>
    </row>
    <row r="8" spans="1:11">
      <c r="A8" s="3">
        <v>6</v>
      </c>
      <c r="B8" s="3">
        <v>1.26</v>
      </c>
      <c r="C8" s="3">
        <v>8</v>
      </c>
      <c r="D8" s="1">
        <f t="shared" si="0"/>
        <v>160</v>
      </c>
    </row>
    <row r="13" spans="1:11" ht="45">
      <c r="A13" s="1"/>
      <c r="B13" s="1" t="s">
        <v>5</v>
      </c>
      <c r="C13" s="1" t="s">
        <v>19</v>
      </c>
      <c r="D13" s="3" t="s">
        <v>12</v>
      </c>
      <c r="E13" s="1" t="s">
        <v>19</v>
      </c>
      <c r="F13" s="3" t="s">
        <v>11</v>
      </c>
      <c r="G13" s="1" t="s">
        <v>19</v>
      </c>
      <c r="H13" s="3" t="s">
        <v>13</v>
      </c>
      <c r="I13" s="4" t="s">
        <v>18</v>
      </c>
      <c r="J13" s="3" t="s">
        <v>15</v>
      </c>
      <c r="K13" s="4" t="s">
        <v>18</v>
      </c>
    </row>
    <row r="14" spans="1:11">
      <c r="A14" s="4" t="s">
        <v>4</v>
      </c>
      <c r="B14" s="1">
        <v>1</v>
      </c>
      <c r="C14" s="1">
        <f>((B14/$D$4)*10^9)/10</f>
        <v>333333.33333333337</v>
      </c>
      <c r="D14" s="2">
        <v>0</v>
      </c>
      <c r="E14" s="1">
        <f>((D14/$D$5)*10^9)/10</f>
        <v>0</v>
      </c>
      <c r="F14" s="2">
        <v>0</v>
      </c>
      <c r="G14" s="1">
        <f>((F14/$D$6)*10^9)/10</f>
        <v>0</v>
      </c>
      <c r="H14" s="2">
        <v>0</v>
      </c>
      <c r="I14" s="1">
        <f>((H14/$D$7)*10^9)/10</f>
        <v>0</v>
      </c>
      <c r="J14" s="2">
        <v>0</v>
      </c>
      <c r="K14" s="1">
        <f>((J14/$D$8)*10^9)/10</f>
        <v>0</v>
      </c>
    </row>
    <row r="15" spans="1:11">
      <c r="A15" s="4" t="s">
        <v>16</v>
      </c>
      <c r="B15" s="1">
        <v>0</v>
      </c>
      <c r="C15" s="1">
        <f>((B15/$D$4)*10^9)/10</f>
        <v>0</v>
      </c>
      <c r="D15" s="2">
        <v>4</v>
      </c>
      <c r="E15" s="1">
        <f t="shared" ref="E15:E22" si="1">((D15/$D$5)*10^9)/10</f>
        <v>2000000</v>
      </c>
      <c r="F15" s="2">
        <v>0</v>
      </c>
      <c r="G15" s="1">
        <f t="shared" ref="G15:G22" si="2">((F15/$D$6)*10^9)/10</f>
        <v>0</v>
      </c>
      <c r="H15" s="2">
        <v>0</v>
      </c>
      <c r="I15" s="1">
        <f t="shared" ref="I15:I22" si="3">((H15/$D$7)*10^9)/10</f>
        <v>0</v>
      </c>
      <c r="J15" s="2">
        <v>8</v>
      </c>
      <c r="K15" s="1">
        <f>((J15/$D$8)*10^9)/10</f>
        <v>5000000</v>
      </c>
    </row>
    <row r="16" spans="1:11">
      <c r="A16" s="4" t="s">
        <v>6</v>
      </c>
      <c r="B16" s="1">
        <v>0</v>
      </c>
      <c r="C16" s="1">
        <f t="shared" ref="C16:C22" si="4">((B16/$D$4)*10^9)/10</f>
        <v>0</v>
      </c>
      <c r="D16" s="2">
        <v>1</v>
      </c>
      <c r="E16" s="1">
        <f t="shared" si="1"/>
        <v>500000</v>
      </c>
      <c r="F16" s="2">
        <v>1</v>
      </c>
      <c r="G16" s="1">
        <f t="shared" si="2"/>
        <v>500000</v>
      </c>
      <c r="H16" s="2">
        <v>1</v>
      </c>
      <c r="I16" s="1">
        <f t="shared" si="3"/>
        <v>500000</v>
      </c>
      <c r="J16" s="2">
        <v>38</v>
      </c>
      <c r="K16" s="1">
        <f t="shared" ref="K16:K22" si="5">((J16/$D$8)*10^9)/10</f>
        <v>23750000</v>
      </c>
    </row>
    <row r="17" spans="1:11">
      <c r="A17" s="4" t="s">
        <v>3</v>
      </c>
      <c r="B17" s="1">
        <v>0</v>
      </c>
      <c r="C17" s="1">
        <f>((B17/$D$4)*10^9)/10</f>
        <v>0</v>
      </c>
      <c r="D17" s="2">
        <v>6</v>
      </c>
      <c r="E17" s="1">
        <f t="shared" si="1"/>
        <v>3000000</v>
      </c>
      <c r="F17" s="2">
        <v>6</v>
      </c>
      <c r="G17" s="1">
        <f t="shared" si="2"/>
        <v>3000000</v>
      </c>
      <c r="H17" s="2">
        <v>16</v>
      </c>
      <c r="I17" s="1">
        <f>((H17/$D$7)*10^9)/10</f>
        <v>8000000</v>
      </c>
      <c r="J17" s="2">
        <v>68</v>
      </c>
      <c r="K17" s="1">
        <f t="shared" si="5"/>
        <v>42500000</v>
      </c>
    </row>
    <row r="18" spans="1:11">
      <c r="A18" s="4" t="s">
        <v>7</v>
      </c>
      <c r="B18" s="2">
        <v>0</v>
      </c>
      <c r="C18" s="1">
        <f t="shared" si="4"/>
        <v>0</v>
      </c>
      <c r="D18" s="2">
        <v>2</v>
      </c>
      <c r="E18" s="1">
        <f t="shared" si="1"/>
        <v>1000000</v>
      </c>
      <c r="F18" s="2">
        <v>2</v>
      </c>
      <c r="G18" s="1">
        <f t="shared" si="2"/>
        <v>1000000</v>
      </c>
      <c r="H18" s="2">
        <v>0</v>
      </c>
      <c r="I18" s="1">
        <f t="shared" si="3"/>
        <v>0</v>
      </c>
      <c r="J18" s="2">
        <v>0</v>
      </c>
      <c r="K18" s="1">
        <f t="shared" si="5"/>
        <v>0</v>
      </c>
    </row>
    <row r="19" spans="1:11">
      <c r="A19" s="5" t="s">
        <v>8</v>
      </c>
      <c r="B19" s="2">
        <v>0</v>
      </c>
      <c r="C19" s="1">
        <f t="shared" si="4"/>
        <v>0</v>
      </c>
      <c r="D19" s="2">
        <v>0</v>
      </c>
      <c r="E19" s="1">
        <f t="shared" si="1"/>
        <v>0</v>
      </c>
      <c r="F19" s="2">
        <v>0</v>
      </c>
      <c r="G19" s="1">
        <f t="shared" si="2"/>
        <v>0</v>
      </c>
      <c r="H19" s="2">
        <v>7</v>
      </c>
      <c r="I19" s="1">
        <f t="shared" si="3"/>
        <v>3500000</v>
      </c>
      <c r="J19" s="2">
        <v>4</v>
      </c>
      <c r="K19" s="1">
        <f t="shared" si="5"/>
        <v>2500000</v>
      </c>
    </row>
    <row r="20" spans="1:11">
      <c r="A20" s="4" t="s">
        <v>9</v>
      </c>
      <c r="B20" s="2">
        <v>0</v>
      </c>
      <c r="C20" s="1">
        <f t="shared" si="4"/>
        <v>0</v>
      </c>
      <c r="D20" s="2">
        <v>0</v>
      </c>
      <c r="E20" s="1">
        <f t="shared" si="1"/>
        <v>0</v>
      </c>
      <c r="F20" s="2">
        <v>0</v>
      </c>
      <c r="G20" s="1">
        <f t="shared" si="2"/>
        <v>0</v>
      </c>
      <c r="H20" s="2">
        <v>4</v>
      </c>
      <c r="I20" s="1">
        <f t="shared" si="3"/>
        <v>2000000</v>
      </c>
      <c r="J20" s="2">
        <v>22</v>
      </c>
      <c r="K20" s="1">
        <f t="shared" si="5"/>
        <v>13750000</v>
      </c>
    </row>
    <row r="21" spans="1:11">
      <c r="A21" s="4" t="s">
        <v>10</v>
      </c>
      <c r="B21" s="2">
        <v>0</v>
      </c>
      <c r="C21" s="1">
        <f t="shared" si="4"/>
        <v>0</v>
      </c>
      <c r="D21" s="2">
        <v>0</v>
      </c>
      <c r="E21" s="1">
        <f t="shared" si="1"/>
        <v>0</v>
      </c>
      <c r="F21" s="2">
        <v>0</v>
      </c>
      <c r="G21" s="1">
        <f t="shared" si="2"/>
        <v>0</v>
      </c>
      <c r="H21" s="2">
        <v>1</v>
      </c>
      <c r="I21" s="1">
        <f t="shared" si="3"/>
        <v>500000</v>
      </c>
      <c r="J21" s="2">
        <v>0</v>
      </c>
      <c r="K21" s="1">
        <f t="shared" si="5"/>
        <v>0</v>
      </c>
    </row>
    <row r="22" spans="1:11">
      <c r="A22" s="4" t="s">
        <v>14</v>
      </c>
      <c r="B22" s="2">
        <v>0</v>
      </c>
      <c r="C22" s="1">
        <f t="shared" si="4"/>
        <v>0</v>
      </c>
      <c r="D22" s="2">
        <v>0</v>
      </c>
      <c r="E22" s="1">
        <f t="shared" si="1"/>
        <v>0</v>
      </c>
      <c r="F22" s="2">
        <v>0</v>
      </c>
      <c r="G22" s="1">
        <f t="shared" si="2"/>
        <v>0</v>
      </c>
      <c r="H22" s="2">
        <v>0</v>
      </c>
      <c r="I22" s="1">
        <f t="shared" si="3"/>
        <v>0</v>
      </c>
      <c r="J22" s="2">
        <v>0</v>
      </c>
      <c r="K22" s="1">
        <f t="shared" si="5"/>
        <v>0</v>
      </c>
    </row>
    <row r="23" spans="1:11">
      <c r="C23" s="7"/>
      <c r="D23" s="7"/>
      <c r="E23" s="7"/>
      <c r="F23" s="7"/>
      <c r="G23" s="7"/>
      <c r="H23" s="7"/>
      <c r="I23" s="6"/>
    </row>
    <row r="24" spans="1:11">
      <c r="C24" s="6"/>
      <c r="D24" s="6"/>
      <c r="E24" s="6"/>
      <c r="F24" s="6"/>
      <c r="G24" s="6"/>
      <c r="H24" s="6"/>
      <c r="I24" s="6"/>
    </row>
    <row r="25" spans="1:11">
      <c r="A25" t="s">
        <v>63</v>
      </c>
      <c r="B25" s="9">
        <v>40365</v>
      </c>
      <c r="C25" s="6"/>
      <c r="D25" s="6"/>
      <c r="E25" s="6"/>
      <c r="F25" s="6"/>
      <c r="G25" s="6"/>
      <c r="H25" s="6"/>
      <c r="I25" s="6"/>
    </row>
    <row r="26" spans="1:11">
      <c r="A26" t="s">
        <v>64</v>
      </c>
      <c r="B26" s="9">
        <v>40366</v>
      </c>
      <c r="C26" s="6"/>
      <c r="D26" s="6"/>
      <c r="E26" s="6"/>
      <c r="F26" s="6"/>
      <c r="G26" s="6"/>
      <c r="H26" s="6"/>
      <c r="I26" s="6"/>
    </row>
    <row r="27" spans="1:11">
      <c r="C27" s="6"/>
      <c r="D27" s="6"/>
      <c r="E27" s="6"/>
      <c r="F27" s="6"/>
      <c r="G27" s="6"/>
      <c r="H27" s="6"/>
      <c r="I27" s="6"/>
    </row>
    <row r="28" spans="1:11">
      <c r="A28" t="s">
        <v>21</v>
      </c>
    </row>
    <row r="30" spans="1:11">
      <c r="A30" t="s">
        <v>22</v>
      </c>
    </row>
    <row r="32" spans="1:11">
      <c r="A32" t="s">
        <v>23</v>
      </c>
    </row>
    <row r="33" spans="1:4">
      <c r="A33" t="s">
        <v>24</v>
      </c>
      <c r="B33" t="s">
        <v>25</v>
      </c>
    </row>
    <row r="34" spans="1:4">
      <c r="A34" t="s">
        <v>26</v>
      </c>
      <c r="B34" t="s">
        <v>27</v>
      </c>
    </row>
    <row r="35" spans="1:4">
      <c r="A35" t="s">
        <v>28</v>
      </c>
    </row>
    <row r="36" spans="1:4">
      <c r="A36" t="s">
        <v>29</v>
      </c>
    </row>
    <row r="37" spans="1:4">
      <c r="A37" t="s">
        <v>30</v>
      </c>
    </row>
    <row r="39" spans="1:4">
      <c r="A39" t="s">
        <v>31</v>
      </c>
    </row>
    <row r="40" spans="1:4">
      <c r="A40" t="s">
        <v>32</v>
      </c>
    </row>
    <row r="41" spans="1:4">
      <c r="A41" t="s">
        <v>33</v>
      </c>
    </row>
    <row r="42" spans="1:4">
      <c r="A42" t="s">
        <v>34</v>
      </c>
    </row>
    <row r="43" spans="1:4">
      <c r="A43" t="s">
        <v>35</v>
      </c>
    </row>
    <row r="44" spans="1:4">
      <c r="A44" t="s">
        <v>36</v>
      </c>
      <c r="D44" s="8"/>
    </row>
    <row r="45" spans="1:4">
      <c r="A45" t="s">
        <v>37</v>
      </c>
    </row>
    <row r="46" spans="1:4">
      <c r="A46" t="s">
        <v>38</v>
      </c>
    </row>
    <row r="48" spans="1:4">
      <c r="A48" t="s">
        <v>39</v>
      </c>
    </row>
    <row r="50" spans="1:1">
      <c r="A50" t="s">
        <v>40</v>
      </c>
    </row>
    <row r="51" spans="1:1">
      <c r="A51" t="s">
        <v>41</v>
      </c>
    </row>
    <row r="52" spans="1:1">
      <c r="A52" t="s">
        <v>42</v>
      </c>
    </row>
    <row r="54" spans="1:1">
      <c r="A54" t="s">
        <v>43</v>
      </c>
    </row>
    <row r="55" spans="1:1">
      <c r="A55" t="s">
        <v>44</v>
      </c>
    </row>
    <row r="56" spans="1:1">
      <c r="A56" t="s">
        <v>45</v>
      </c>
    </row>
    <row r="59" spans="1:1">
      <c r="A59" t="s">
        <v>46</v>
      </c>
    </row>
    <row r="60" spans="1:1">
      <c r="A60" t="s">
        <v>47</v>
      </c>
    </row>
    <row r="61" spans="1:1">
      <c r="A61" t="s">
        <v>48</v>
      </c>
    </row>
    <row r="62" spans="1:1">
      <c r="A62" t="s">
        <v>49</v>
      </c>
    </row>
    <row r="63" spans="1:1">
      <c r="A63" t="s">
        <v>50</v>
      </c>
    </row>
    <row r="64" spans="1:1">
      <c r="A64" t="s">
        <v>51</v>
      </c>
    </row>
    <row r="65" spans="1:1">
      <c r="A65" t="s">
        <v>52</v>
      </c>
    </row>
    <row r="67" spans="1:1">
      <c r="A67" t="s">
        <v>53</v>
      </c>
    </row>
    <row r="68" spans="1:1">
      <c r="A68" t="s">
        <v>54</v>
      </c>
    </row>
    <row r="69" spans="1:1">
      <c r="A69" t="s">
        <v>55</v>
      </c>
    </row>
    <row r="70" spans="1:1">
      <c r="A70" t="s">
        <v>56</v>
      </c>
    </row>
    <row r="71" spans="1:1">
      <c r="A71" t="s">
        <v>57</v>
      </c>
    </row>
    <row r="72" spans="1:1">
      <c r="A72" t="s">
        <v>58</v>
      </c>
    </row>
    <row r="73" spans="1:1">
      <c r="A73" t="s">
        <v>59</v>
      </c>
    </row>
    <row r="74" spans="1:1">
      <c r="A74" t="s">
        <v>60</v>
      </c>
    </row>
    <row r="75" spans="1:1">
      <c r="A75" t="s">
        <v>61</v>
      </c>
    </row>
    <row r="76" spans="1:1">
      <c r="A76" t="s">
        <v>62</v>
      </c>
    </row>
  </sheetData>
  <mergeCells count="1">
    <mergeCell ref="A1:D1"/>
  </mergeCells>
  <phoneticPr fontId="1" type="noConversion"/>
  <pageMargins left="0.7" right="0.7" top="0.75" bottom="0.75" header="0.3" footer="0.3"/>
  <pageSetup paperSize="9" orientation="portrait" horizontalDpi="0" verticalDpi="0" r:id="rId1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28" sqref="C28"/>
    </sheetView>
  </sheetViews>
  <sheetFormatPr defaultColWidth="8.85546875" defaultRowHeight="15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NOCS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student</cp:lastModifiedBy>
  <dcterms:created xsi:type="dcterms:W3CDTF">2010-07-05T08:18:07Z</dcterms:created>
  <dcterms:modified xsi:type="dcterms:W3CDTF">2010-07-09T08:01:32Z</dcterms:modified>
</cp:coreProperties>
</file>